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3"/>
  <workbookPr/>
  <mc:AlternateContent xmlns:mc="http://schemas.openxmlformats.org/markup-compatibility/2006">
    <mc:Choice Requires="x15">
      <x15ac:absPath xmlns:x15ac="http://schemas.microsoft.com/office/spreadsheetml/2010/11/ac" url="/Users/peterdavis/Library/CloudStorage/OneDrive-Personal/Documents/Sun Bowls/Sunday and Bank Holiday Competitions 2026/Gordon Bewhay/"/>
    </mc:Choice>
  </mc:AlternateContent>
  <xr:revisionPtr revIDLastSave="0" documentId="8_{8720C162-1F06-034B-A633-4BDEFABD300C}" xr6:coauthVersionLast="47" xr6:coauthVersionMax="47" xr10:uidLastSave="{00000000-0000-0000-0000-000000000000}"/>
  <bookViews>
    <workbookView xWindow="0" yWindow="500" windowWidth="29040" windowHeight="15840" activeTab="2" xr2:uid="{00000000-000D-0000-FFFF-FFFF00000000}"/>
  </bookViews>
  <sheets>
    <sheet name="Instructions" sheetId="5" r:id="rId1"/>
    <sheet name="Drawsheet" sheetId="6" r:id="rId2"/>
    <sheet name="Competition Details" sheetId="2" r:id="rId3"/>
    <sheet name="Scoresheets" sheetId="9" r:id="rId4"/>
    <sheet name="Rota" sheetId="4" r:id="rId5"/>
    <sheet name="ScoreCards" sheetId="3" r:id="rId6"/>
    <sheet name="Skips" sheetId="1" r:id="rId7"/>
    <sheet name="2s" sheetId="7" r:id="rId8"/>
    <sheet name="Leads" sheetId="8" r:id="rId9"/>
  </sheets>
  <definedNames>
    <definedName name="_xlnm._FilterDatabase" localSheetId="6" hidden="1">Skips!$A$8:$Q$24</definedName>
    <definedName name="_xlnm.Print_Area" localSheetId="2">'Competition Details'!$A$1:$F$32</definedName>
    <definedName name="_xlnm.Print_Area" localSheetId="4">Rota!$A$1:$J$31</definedName>
    <definedName name="_xlnm.Print_Area" localSheetId="3">Scoresheets!$A$4:$Q$26</definedName>
    <definedName name="_xlnm.Print_Area" localSheetId="6">Skips!$A$1:$Q$30</definedName>
    <definedName name="TeamGrid">'Competition Details'!$B$6:$E$22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7" i="9" l="1"/>
  <c r="P9" i="9"/>
  <c r="E17" i="9"/>
  <c r="P22" i="9"/>
  <c r="E13" i="9" l="1"/>
  <c r="E22" i="9"/>
  <c r="E9" i="9"/>
  <c r="K22" i="9"/>
  <c r="K9" i="9"/>
  <c r="H22" i="9"/>
  <c r="H9" i="9"/>
  <c r="A1" i="9"/>
  <c r="B4" i="4"/>
  <c r="O9" i="9" l="1"/>
  <c r="O22" i="9"/>
  <c r="P20" i="9"/>
  <c r="K20" i="9"/>
  <c r="H20" i="9"/>
  <c r="E20" i="9"/>
  <c r="P11" i="9"/>
  <c r="K11" i="9"/>
  <c r="H11" i="9"/>
  <c r="E11" i="9"/>
  <c r="P19" i="9"/>
  <c r="K19" i="9"/>
  <c r="H19" i="9"/>
  <c r="E19" i="9"/>
  <c r="P10" i="9"/>
  <c r="K10" i="9"/>
  <c r="H10" i="9"/>
  <c r="E10" i="9"/>
  <c r="P14" i="9"/>
  <c r="K14" i="9"/>
  <c r="H14" i="9"/>
  <c r="E14" i="9"/>
  <c r="P21" i="9"/>
  <c r="K21" i="9"/>
  <c r="H21" i="9"/>
  <c r="E21" i="9"/>
  <c r="K17" i="9"/>
  <c r="H17" i="9"/>
  <c r="P15" i="9"/>
  <c r="K15" i="9"/>
  <c r="H15" i="9"/>
  <c r="E15" i="9"/>
  <c r="P12" i="9"/>
  <c r="K12" i="9"/>
  <c r="H12" i="9"/>
  <c r="E12" i="9"/>
  <c r="P18" i="9"/>
  <c r="K18" i="9"/>
  <c r="H18" i="9"/>
  <c r="E18" i="9"/>
  <c r="P16" i="9"/>
  <c r="K16" i="9"/>
  <c r="H16" i="9"/>
  <c r="E16" i="9"/>
  <c r="P13" i="9"/>
  <c r="K13" i="9"/>
  <c r="H13" i="9"/>
  <c r="O13" i="9" l="1"/>
  <c r="O18" i="9"/>
  <c r="O15" i="9"/>
  <c r="O21" i="9"/>
  <c r="O10" i="9"/>
  <c r="O11" i="9"/>
  <c r="O16" i="9"/>
  <c r="O12" i="9"/>
  <c r="O17" i="9"/>
  <c r="O14" i="9"/>
  <c r="O19" i="9"/>
  <c r="O20" i="9"/>
  <c r="E9" i="8" l="1"/>
  <c r="H9" i="8"/>
  <c r="K9" i="8"/>
  <c r="N9" i="8"/>
  <c r="P9" i="8"/>
  <c r="E10" i="8"/>
  <c r="H10" i="8"/>
  <c r="K10" i="8"/>
  <c r="N10" i="8"/>
  <c r="P10" i="8"/>
  <c r="E11" i="8"/>
  <c r="H11" i="8"/>
  <c r="K11" i="8"/>
  <c r="N11" i="8"/>
  <c r="P11" i="8"/>
  <c r="E12" i="8"/>
  <c r="H12" i="8"/>
  <c r="K12" i="8"/>
  <c r="N12" i="8"/>
  <c r="P12" i="8"/>
  <c r="E13" i="8"/>
  <c r="H13" i="8"/>
  <c r="K13" i="8"/>
  <c r="N13" i="8"/>
  <c r="P13" i="8"/>
  <c r="E14" i="8"/>
  <c r="H14" i="8"/>
  <c r="K14" i="8"/>
  <c r="N14" i="8"/>
  <c r="P14" i="8"/>
  <c r="E15" i="8"/>
  <c r="H15" i="8"/>
  <c r="K15" i="8"/>
  <c r="N15" i="8"/>
  <c r="P15" i="8"/>
  <c r="E16" i="8"/>
  <c r="H16" i="8"/>
  <c r="K16" i="8"/>
  <c r="N16" i="8"/>
  <c r="P16" i="8"/>
  <c r="E17" i="8"/>
  <c r="H17" i="8"/>
  <c r="K17" i="8"/>
  <c r="N17" i="8"/>
  <c r="P17" i="8"/>
  <c r="E18" i="8"/>
  <c r="H18" i="8"/>
  <c r="K18" i="8"/>
  <c r="N18" i="8"/>
  <c r="P18" i="8"/>
  <c r="E19" i="8"/>
  <c r="H19" i="8"/>
  <c r="K19" i="8"/>
  <c r="N19" i="8"/>
  <c r="P19" i="8"/>
  <c r="E20" i="8"/>
  <c r="H20" i="8"/>
  <c r="K20" i="8"/>
  <c r="N20" i="8"/>
  <c r="P20" i="8"/>
  <c r="E21" i="8"/>
  <c r="H21" i="8"/>
  <c r="K21" i="8"/>
  <c r="N21" i="8"/>
  <c r="P21" i="8"/>
  <c r="E22" i="8"/>
  <c r="H22" i="8"/>
  <c r="K22" i="8"/>
  <c r="N22" i="8"/>
  <c r="P22" i="8"/>
  <c r="E23" i="8"/>
  <c r="H23" i="8"/>
  <c r="K23" i="8"/>
  <c r="N23" i="8"/>
  <c r="P23" i="8"/>
  <c r="E24" i="8"/>
  <c r="H24" i="8"/>
  <c r="K24" i="8"/>
  <c r="N24" i="8"/>
  <c r="P24" i="8"/>
  <c r="L26" i="8"/>
  <c r="I26" i="8"/>
  <c r="F26" i="8"/>
  <c r="C26" i="8"/>
  <c r="C1" i="8"/>
  <c r="L26" i="7"/>
  <c r="I26" i="7"/>
  <c r="F26" i="7"/>
  <c r="C26" i="7"/>
  <c r="P24" i="7"/>
  <c r="N24" i="7"/>
  <c r="K24" i="7"/>
  <c r="H24" i="7"/>
  <c r="E24" i="7"/>
  <c r="P23" i="7"/>
  <c r="N23" i="7"/>
  <c r="K23" i="7"/>
  <c r="H23" i="7"/>
  <c r="E23" i="7"/>
  <c r="P22" i="7"/>
  <c r="N22" i="7"/>
  <c r="K22" i="7"/>
  <c r="H22" i="7"/>
  <c r="E22" i="7"/>
  <c r="P21" i="7"/>
  <c r="N21" i="7"/>
  <c r="K21" i="7"/>
  <c r="H21" i="7"/>
  <c r="E21" i="7"/>
  <c r="P20" i="7"/>
  <c r="N20" i="7"/>
  <c r="K20" i="7"/>
  <c r="H20" i="7"/>
  <c r="E20" i="7"/>
  <c r="P19" i="7"/>
  <c r="N19" i="7"/>
  <c r="K19" i="7"/>
  <c r="H19" i="7"/>
  <c r="E19" i="7"/>
  <c r="O19" i="7" s="1"/>
  <c r="P18" i="7"/>
  <c r="N18" i="7"/>
  <c r="K18" i="7"/>
  <c r="H18" i="7"/>
  <c r="E18" i="7"/>
  <c r="P17" i="7"/>
  <c r="N17" i="7"/>
  <c r="K17" i="7"/>
  <c r="H17" i="7"/>
  <c r="E17" i="7"/>
  <c r="P16" i="7"/>
  <c r="N16" i="7"/>
  <c r="K16" i="7"/>
  <c r="H16" i="7"/>
  <c r="E16" i="7"/>
  <c r="P15" i="7"/>
  <c r="N15" i="7"/>
  <c r="K15" i="7"/>
  <c r="H15" i="7"/>
  <c r="E15" i="7"/>
  <c r="O15" i="7" s="1"/>
  <c r="P14" i="7"/>
  <c r="N14" i="7"/>
  <c r="K14" i="7"/>
  <c r="H14" i="7"/>
  <c r="E14" i="7"/>
  <c r="P13" i="7"/>
  <c r="N13" i="7"/>
  <c r="K13" i="7"/>
  <c r="H13" i="7"/>
  <c r="E13" i="7"/>
  <c r="P12" i="7"/>
  <c r="N12" i="7"/>
  <c r="K12" i="7"/>
  <c r="H12" i="7"/>
  <c r="E12" i="7"/>
  <c r="P11" i="7"/>
  <c r="N11" i="7"/>
  <c r="K11" i="7"/>
  <c r="H11" i="7"/>
  <c r="E11" i="7"/>
  <c r="O11" i="7" s="1"/>
  <c r="P10" i="7"/>
  <c r="N10" i="7"/>
  <c r="K10" i="7"/>
  <c r="H10" i="7"/>
  <c r="E10" i="7"/>
  <c r="P9" i="7"/>
  <c r="N9" i="7"/>
  <c r="K9" i="7"/>
  <c r="H9" i="7"/>
  <c r="E9" i="7"/>
  <c r="C1" i="7"/>
  <c r="O12" i="7" l="1"/>
  <c r="O16" i="7"/>
  <c r="O20" i="7"/>
  <c r="O9" i="7"/>
  <c r="O13" i="7"/>
  <c r="O17" i="7"/>
  <c r="O10" i="7"/>
  <c r="O14" i="7"/>
  <c r="O18" i="7"/>
  <c r="O22" i="7"/>
  <c r="O23" i="7"/>
  <c r="O24" i="7"/>
  <c r="O21" i="7"/>
  <c r="N22" i="1"/>
  <c r="N14" i="1"/>
  <c r="N12" i="1"/>
  <c r="N21" i="1"/>
  <c r="N20" i="1"/>
  <c r="N13" i="1"/>
  <c r="N19" i="1"/>
  <c r="N24" i="1"/>
  <c r="N17" i="1"/>
  <c r="N23" i="1"/>
  <c r="N16" i="1"/>
  <c r="N10" i="1"/>
  <c r="N18" i="1"/>
  <c r="N11" i="1"/>
  <c r="N9" i="1"/>
  <c r="N15" i="1"/>
  <c r="K22" i="1"/>
  <c r="K14" i="1"/>
  <c r="K12" i="1"/>
  <c r="K21" i="1"/>
  <c r="K20" i="1"/>
  <c r="K13" i="1"/>
  <c r="K19" i="1"/>
  <c r="K24" i="1"/>
  <c r="K17" i="1"/>
  <c r="K23" i="1"/>
  <c r="K16" i="1"/>
  <c r="K10" i="1"/>
  <c r="K18" i="1"/>
  <c r="K11" i="1"/>
  <c r="K9" i="1"/>
  <c r="K15" i="1"/>
  <c r="H22" i="1"/>
  <c r="H14" i="1"/>
  <c r="H12" i="1"/>
  <c r="H21" i="1"/>
  <c r="H20" i="1"/>
  <c r="H13" i="1"/>
  <c r="H19" i="1"/>
  <c r="H24" i="1"/>
  <c r="H17" i="1"/>
  <c r="H23" i="1"/>
  <c r="H16" i="1"/>
  <c r="H10" i="1"/>
  <c r="H18" i="1"/>
  <c r="H11" i="1"/>
  <c r="H9" i="1"/>
  <c r="H15" i="1"/>
  <c r="E21" i="1"/>
  <c r="E12" i="1"/>
  <c r="E14" i="1"/>
  <c r="E22" i="1"/>
  <c r="E20" i="1"/>
  <c r="O20" i="1" s="1"/>
  <c r="E13" i="1"/>
  <c r="O13" i="1" s="1"/>
  <c r="E19" i="1"/>
  <c r="O19" i="1" s="1"/>
  <c r="E24" i="1"/>
  <c r="O24" i="1" s="1"/>
  <c r="E17" i="1"/>
  <c r="E23" i="1"/>
  <c r="E16" i="1"/>
  <c r="E10" i="1"/>
  <c r="O10" i="1" s="1"/>
  <c r="E18" i="1"/>
  <c r="E11" i="1"/>
  <c r="O11" i="1" s="1"/>
  <c r="E9" i="1"/>
  <c r="O9" i="1" s="1"/>
  <c r="E15" i="1"/>
  <c r="O15" i="1" s="1"/>
  <c r="P15" i="1"/>
  <c r="P9" i="1"/>
  <c r="P11" i="1"/>
  <c r="P18" i="1"/>
  <c r="P10" i="1"/>
  <c r="P16" i="1"/>
  <c r="P23" i="1"/>
  <c r="P17" i="1"/>
  <c r="P24" i="1"/>
  <c r="P19" i="1"/>
  <c r="P13" i="1"/>
  <c r="P20" i="1"/>
  <c r="O16" i="1" l="1"/>
  <c r="O23" i="1"/>
  <c r="O18" i="1"/>
  <c r="O17" i="1"/>
  <c r="P22" i="1"/>
  <c r="P21" i="1"/>
  <c r="P14" i="1"/>
  <c r="P12" i="1"/>
  <c r="O21" i="1"/>
  <c r="O14" i="1"/>
  <c r="O12" i="1"/>
  <c r="O22" i="1"/>
  <c r="L26" i="1"/>
  <c r="L380" i="3" l="1"/>
  <c r="I380" i="3"/>
  <c r="E380" i="3"/>
  <c r="B380" i="3"/>
  <c r="H377" i="3"/>
  <c r="A377" i="3"/>
  <c r="L357" i="3"/>
  <c r="I357" i="3"/>
  <c r="E357" i="3"/>
  <c r="B357" i="3"/>
  <c r="H354" i="3"/>
  <c r="A354" i="3"/>
  <c r="L329" i="3"/>
  <c r="I329" i="3"/>
  <c r="E329" i="3"/>
  <c r="B329" i="3"/>
  <c r="H326" i="3"/>
  <c r="A326" i="3"/>
  <c r="L306" i="3"/>
  <c r="I306" i="3"/>
  <c r="E306" i="3"/>
  <c r="B306" i="3"/>
  <c r="H303" i="3"/>
  <c r="A303" i="3"/>
  <c r="L279" i="3"/>
  <c r="I279" i="3"/>
  <c r="E279" i="3"/>
  <c r="B279" i="3"/>
  <c r="H276" i="3"/>
  <c r="A276" i="3"/>
  <c r="L256" i="3"/>
  <c r="I256" i="3"/>
  <c r="E256" i="3"/>
  <c r="B256" i="3"/>
  <c r="H253" i="3"/>
  <c r="A253" i="3"/>
  <c r="L228" i="3"/>
  <c r="I228" i="3"/>
  <c r="E228" i="3"/>
  <c r="B228" i="3"/>
  <c r="H225" i="3"/>
  <c r="A225" i="3"/>
  <c r="L205" i="3"/>
  <c r="I205" i="3"/>
  <c r="E205" i="3"/>
  <c r="B205" i="3"/>
  <c r="H202" i="3"/>
  <c r="A202" i="3"/>
  <c r="L179" i="3"/>
  <c r="I179" i="3"/>
  <c r="E179" i="3"/>
  <c r="B179" i="3"/>
  <c r="H176" i="3"/>
  <c r="A176" i="3"/>
  <c r="L156" i="3"/>
  <c r="I156" i="3"/>
  <c r="E156" i="3"/>
  <c r="B156" i="3"/>
  <c r="H153" i="3"/>
  <c r="A153" i="3"/>
  <c r="L128" i="3"/>
  <c r="I128" i="3"/>
  <c r="E128" i="3"/>
  <c r="B128" i="3"/>
  <c r="H125" i="3"/>
  <c r="A125" i="3"/>
  <c r="L105" i="3"/>
  <c r="I105" i="3"/>
  <c r="E105" i="3"/>
  <c r="B105" i="3"/>
  <c r="H102" i="3"/>
  <c r="A102" i="3"/>
  <c r="L78" i="3"/>
  <c r="I78" i="3"/>
  <c r="H75" i="3"/>
  <c r="L55" i="3"/>
  <c r="I55" i="3"/>
  <c r="H52" i="3"/>
  <c r="L27" i="3"/>
  <c r="I27" i="3"/>
  <c r="H24" i="3"/>
  <c r="E78" i="3"/>
  <c r="B78" i="3"/>
  <c r="A75" i="3"/>
  <c r="E55" i="3"/>
  <c r="B55" i="3"/>
  <c r="A52" i="3"/>
  <c r="E27" i="3"/>
  <c r="B27" i="3"/>
  <c r="A24" i="3"/>
  <c r="C1" i="1" l="1"/>
  <c r="H1" i="3"/>
  <c r="A1" i="3"/>
  <c r="L4" i="3" l="1"/>
  <c r="I4" i="3"/>
  <c r="E4" i="3"/>
  <c r="B4" i="3"/>
  <c r="B1" i="4"/>
  <c r="I26" i="1"/>
  <c r="F26" i="1"/>
  <c r="C26" i="1"/>
</calcChain>
</file>

<file path=xl/sharedStrings.xml><?xml version="1.0" encoding="utf-8"?>
<sst xmlns="http://schemas.openxmlformats.org/spreadsheetml/2006/main" count="622" uniqueCount="171">
  <si>
    <t>Team No.</t>
  </si>
  <si>
    <t>Skips Name</t>
  </si>
  <si>
    <t>F</t>
  </si>
  <si>
    <t>A</t>
  </si>
  <si>
    <t>Diff</t>
  </si>
  <si>
    <t>Position</t>
  </si>
  <si>
    <t>Overall</t>
  </si>
  <si>
    <t>Skip</t>
  </si>
  <si>
    <t>Lead</t>
  </si>
  <si>
    <t>P</t>
  </si>
  <si>
    <t>Points</t>
  </si>
  <si>
    <t>Checks</t>
  </si>
  <si>
    <t>Session 1</t>
  </si>
  <si>
    <t>Rink 1</t>
  </si>
  <si>
    <t>Rink 2</t>
  </si>
  <si>
    <t>Rink 3</t>
  </si>
  <si>
    <t>Rink 4</t>
  </si>
  <si>
    <t>Rink 5</t>
  </si>
  <si>
    <t>Rink 6</t>
  </si>
  <si>
    <t>Session 2</t>
  </si>
  <si>
    <t>Session 3</t>
  </si>
  <si>
    <t>Team:</t>
  </si>
  <si>
    <t>v</t>
  </si>
  <si>
    <t>Shots</t>
  </si>
  <si>
    <t>Total</t>
  </si>
  <si>
    <t>Rink:</t>
  </si>
  <si>
    <t>Instructions</t>
  </si>
  <si>
    <t>On Competition Details at the top Enter the Competition Name, Date and Time</t>
  </si>
  <si>
    <t>On Competition Details - enter the Drawn Teams into the grid</t>
  </si>
  <si>
    <t>On the Scoresheet, skips names will automatically be entered</t>
  </si>
  <si>
    <t>Put Shots Scored in a game in the F column, put shots against in the A column</t>
  </si>
  <si>
    <t>Points will automatically calculate</t>
  </si>
  <si>
    <t>Go to Scorecards tab and print - scorecards for the day done, no manual writing needed</t>
  </si>
  <si>
    <t>Overall position still needs manually deciding, currently, but that might improve!</t>
  </si>
  <si>
    <t>Print Competition Details sheet to go on the board</t>
  </si>
  <si>
    <t>Print Rota sheet to go on the board.</t>
  </si>
  <si>
    <t>Most Importantly - please enjoy your bowling!</t>
  </si>
  <si>
    <t>Draw No.</t>
  </si>
  <si>
    <t>Names for Draw</t>
  </si>
  <si>
    <t>Rink 7</t>
  </si>
  <si>
    <r>
      <t xml:space="preserve">Please </t>
    </r>
    <r>
      <rPr>
        <b/>
        <sz val="18"/>
        <color rgb="FFFF0000"/>
        <rFont val="Posterama"/>
        <family val="2"/>
      </rPr>
      <t>arrive</t>
    </r>
    <r>
      <rPr>
        <b/>
        <sz val="18"/>
        <color theme="1"/>
        <rFont val="Posterama"/>
        <family val="2"/>
      </rPr>
      <t xml:space="preserve"> at least </t>
    </r>
    <r>
      <rPr>
        <b/>
        <sz val="18"/>
        <color rgb="FFFF0000"/>
        <rFont val="Posterama"/>
        <family val="2"/>
      </rPr>
      <t>15 minutes</t>
    </r>
    <r>
      <rPr>
        <b/>
        <sz val="18"/>
        <color theme="1"/>
        <rFont val="Posterama"/>
        <family val="2"/>
      </rPr>
      <t xml:space="preserve"> before the first scheduled game. </t>
    </r>
  </si>
  <si>
    <t>3 v 14</t>
  </si>
  <si>
    <t>14 v 4</t>
  </si>
  <si>
    <t>14 v 1</t>
  </si>
  <si>
    <t>Game 1</t>
  </si>
  <si>
    <t>Game 2</t>
  </si>
  <si>
    <t>Game 3</t>
  </si>
  <si>
    <r>
      <rPr>
        <sz val="14"/>
        <rFont val="Posterama"/>
        <family val="2"/>
      </rPr>
      <t xml:space="preserve">Cost of Entry is </t>
    </r>
    <r>
      <rPr>
        <sz val="14"/>
        <color rgb="FFFF0000"/>
        <rFont val="Posterama"/>
      </rPr>
      <t>covered by the Tom Kidd Fund</t>
    </r>
  </si>
  <si>
    <t>Peter Davis</t>
  </si>
  <si>
    <t>Bob Le Sueur</t>
  </si>
  <si>
    <t>Tim Knight</t>
  </si>
  <si>
    <t>Cathy Le Sueur</t>
  </si>
  <si>
    <t>Jackie Knight</t>
  </si>
  <si>
    <t>Tony Osmont</t>
  </si>
  <si>
    <t>Margaret Le Sueur</t>
  </si>
  <si>
    <t>Russell Eyre</t>
  </si>
  <si>
    <t>Kevin Andrieux</t>
  </si>
  <si>
    <t>Monica De Gruchy</t>
  </si>
  <si>
    <t>Maureen Poree</t>
  </si>
  <si>
    <t>John Bewhay</t>
  </si>
  <si>
    <t>Terri Boss-Andrieux</t>
  </si>
  <si>
    <t>Keith Chapman</t>
  </si>
  <si>
    <t>Jim Larkin</t>
  </si>
  <si>
    <t>Abbey Andrieux</t>
  </si>
  <si>
    <t>3 v 4</t>
  </si>
  <si>
    <t>Rink 8</t>
  </si>
  <si>
    <t>B</t>
  </si>
  <si>
    <t>D</t>
  </si>
  <si>
    <t>C</t>
  </si>
  <si>
    <t>E</t>
  </si>
  <si>
    <t>G</t>
  </si>
  <si>
    <t>H</t>
  </si>
  <si>
    <t>J</t>
  </si>
  <si>
    <t>K</t>
  </si>
  <si>
    <t>L</t>
  </si>
  <si>
    <t>M</t>
  </si>
  <si>
    <t>N</t>
  </si>
  <si>
    <t>O</t>
  </si>
  <si>
    <t>Q</t>
  </si>
  <si>
    <t>5 v 12</t>
  </si>
  <si>
    <t>6 v 11</t>
  </si>
  <si>
    <t>8 v 9</t>
  </si>
  <si>
    <t>12 v 6</t>
  </si>
  <si>
    <t>15 v 3</t>
  </si>
  <si>
    <t>9 v 10</t>
  </si>
  <si>
    <t>5 v 6</t>
  </si>
  <si>
    <t>11 v 12</t>
  </si>
  <si>
    <t>2 v 4</t>
  </si>
  <si>
    <t>5 v 7</t>
  </si>
  <si>
    <t>6 v 8</t>
  </si>
  <si>
    <t>10 v 3</t>
  </si>
  <si>
    <t>12 v 13</t>
  </si>
  <si>
    <t xml:space="preserve">Session 2 </t>
  </si>
  <si>
    <t>Session 4</t>
  </si>
  <si>
    <t>.</t>
  </si>
  <si>
    <t>Winners</t>
  </si>
  <si>
    <t>Game 4</t>
  </si>
  <si>
    <r>
      <t xml:space="preserve">Games will be </t>
    </r>
    <r>
      <rPr>
        <sz val="14"/>
        <color rgb="FFFF0000"/>
        <rFont val="Posterama"/>
      </rPr>
      <t>8 ends</t>
    </r>
    <r>
      <rPr>
        <sz val="14"/>
        <color theme="1"/>
        <rFont val="Posterama"/>
        <family val="2"/>
      </rPr>
      <t xml:space="preserve"> in length.
</t>
    </r>
    <r>
      <rPr>
        <b/>
        <sz val="14"/>
        <color rgb="FFFF0000"/>
        <rFont val="Posterama"/>
        <family val="2"/>
      </rPr>
      <t>Burnt ends</t>
    </r>
    <r>
      <rPr>
        <sz val="14"/>
        <color theme="1"/>
        <rFont val="Posterama"/>
        <family val="2"/>
      </rPr>
      <t xml:space="preserve"> result in </t>
    </r>
    <r>
      <rPr>
        <b/>
        <sz val="14"/>
        <color rgb="FFFF0000"/>
        <rFont val="Posterama"/>
        <family val="2"/>
      </rPr>
      <t>3 shots</t>
    </r>
    <r>
      <rPr>
        <sz val="14"/>
        <color theme="1"/>
        <rFont val="Posterama"/>
        <family val="2"/>
      </rPr>
      <t xml:space="preserve"> being awarded to the opposing team!</t>
    </r>
  </si>
  <si>
    <t>Maurice Andrieux</t>
  </si>
  <si>
    <t>Ross Davis</t>
  </si>
  <si>
    <t>Moira Larkin</t>
  </si>
  <si>
    <t>Ann Hunt</t>
  </si>
  <si>
    <t>Margaret Andrieux</t>
  </si>
  <si>
    <t>Tony Morton</t>
  </si>
  <si>
    <t>Andy Achler</t>
  </si>
  <si>
    <t>Anne Moon</t>
  </si>
  <si>
    <t>Kate Achler</t>
  </si>
  <si>
    <t>Alan Booth</t>
  </si>
  <si>
    <t>Derek Wood</t>
  </si>
  <si>
    <t>David De Gruchy</t>
  </si>
  <si>
    <t>Margaret Le Marquand / Tom Hunt</t>
  </si>
  <si>
    <t>Terry Le Mottee</t>
  </si>
  <si>
    <t>Fay Le Mottee</t>
  </si>
  <si>
    <t>Denise Pallot</t>
  </si>
  <si>
    <t>Helen Wood</t>
  </si>
  <si>
    <t>Ellen McNally</t>
  </si>
  <si>
    <t>George Reid</t>
  </si>
  <si>
    <t>Doreen Barette</t>
  </si>
  <si>
    <t>Sheila Baudains</t>
  </si>
  <si>
    <t>Maureen Long</t>
  </si>
  <si>
    <t>John Luce</t>
  </si>
  <si>
    <t>Phil Le Quesne</t>
  </si>
  <si>
    <t>David Syvret</t>
  </si>
  <si>
    <t>1 v 8</t>
  </si>
  <si>
    <t>2 v 9</t>
  </si>
  <si>
    <t>9 v 14</t>
  </si>
  <si>
    <t>1 v 11</t>
  </si>
  <si>
    <t>Dave Robinson</t>
  </si>
  <si>
    <t>Gordon Peacock</t>
  </si>
  <si>
    <t>2nd</t>
  </si>
  <si>
    <t>1st</t>
  </si>
  <si>
    <t>Maurice Boreland</t>
  </si>
  <si>
    <t>James McKenna</t>
  </si>
  <si>
    <t>Ray Langdon</t>
  </si>
  <si>
    <t>Time: 1.00pm</t>
  </si>
  <si>
    <t>Michelle Fletcher</t>
  </si>
  <si>
    <t>Nigel Long</t>
  </si>
  <si>
    <t>Stuart Hamilton</t>
  </si>
  <si>
    <t>Stephen McAllister</t>
  </si>
  <si>
    <t>Lee Wilson</t>
  </si>
  <si>
    <t>Ken Corbin</t>
  </si>
  <si>
    <t>Jeff Ruellan</t>
  </si>
  <si>
    <t>Dawn McGuinness</t>
  </si>
  <si>
    <t>Gill Blampied</t>
  </si>
  <si>
    <t>David Alan De Gruchy</t>
  </si>
  <si>
    <t>Peter Blampied</t>
  </si>
  <si>
    <t>Claire Lidster</t>
  </si>
  <si>
    <t>Richard Horsfall</t>
  </si>
  <si>
    <t>Sylvia Howard</t>
  </si>
  <si>
    <t>James Pallot</t>
  </si>
  <si>
    <t>Darren Osmand</t>
  </si>
  <si>
    <t>Steve Camm</t>
  </si>
  <si>
    <t>Gordon Bewhay Trophy</t>
  </si>
  <si>
    <t>Date: 21 June 2026</t>
  </si>
  <si>
    <t>Mary Le Brocq</t>
  </si>
  <si>
    <t>Josh Band</t>
  </si>
  <si>
    <t>Syvia Howard</t>
  </si>
  <si>
    <t>Sarah Haycock</t>
  </si>
  <si>
    <t>10 v 13</t>
  </si>
  <si>
    <t>7 v 4</t>
  </si>
  <si>
    <t>13 v 2</t>
  </si>
  <si>
    <t>3 v 5</t>
  </si>
  <si>
    <t>9 v 13</t>
  </si>
  <si>
    <t>10 v 2</t>
  </si>
  <si>
    <t>1 v 14</t>
  </si>
  <si>
    <t>8 v 7</t>
  </si>
  <si>
    <t>11 v 1</t>
  </si>
  <si>
    <t>7 v 12</t>
  </si>
  <si>
    <t>11 v 8</t>
  </si>
  <si>
    <t>Derek Wood; Sylvia Howard; David Alan De Gruchy</t>
  </si>
  <si>
    <t>John Bewhay; Stephen McAllister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</si>
</sst>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24"/>
      <color theme="1"/>
      <name val="Posterama"/>
      <family val="2"/>
    </font>
    <font>
      <b/>
      <sz val="18"/>
      <color theme="1"/>
      <name val="Posterama"/>
      <family val="2"/>
    </font>
    <font>
      <sz val="11"/>
      <color theme="1"/>
      <name val="Posterama"/>
      <family val="2"/>
    </font>
    <font>
      <b/>
      <sz val="14"/>
      <color theme="1"/>
      <name val="Posterama"/>
      <family val="2"/>
    </font>
    <font>
      <b/>
      <sz val="16"/>
      <color rgb="FFFF0000"/>
      <name val="Posterama"/>
      <family val="2"/>
    </font>
    <font>
      <b/>
      <sz val="16"/>
      <color theme="1"/>
      <name val="Posterama"/>
      <family val="2"/>
    </font>
    <font>
      <sz val="16"/>
      <color theme="1"/>
      <name val="Posterama"/>
      <family val="2"/>
    </font>
    <font>
      <b/>
      <sz val="18"/>
      <color rgb="FFFF0000"/>
      <name val="Posterama"/>
      <family val="2"/>
    </font>
    <font>
      <b/>
      <sz val="20"/>
      <color theme="1"/>
      <name val="Posterama"/>
      <family val="2"/>
    </font>
    <font>
      <b/>
      <sz val="11"/>
      <color theme="0"/>
      <name val="Posterama"/>
      <family val="2"/>
    </font>
    <font>
      <b/>
      <sz val="14"/>
      <color theme="0"/>
      <name val="Posterama"/>
      <family val="2"/>
    </font>
    <font>
      <b/>
      <sz val="11"/>
      <color theme="1"/>
      <name val="Posterama"/>
      <family val="2"/>
    </font>
    <font>
      <sz val="14"/>
      <color theme="1"/>
      <name val="Posterama"/>
      <family val="2"/>
    </font>
    <font>
      <sz val="14"/>
      <name val="Posterama"/>
      <family val="2"/>
    </font>
    <font>
      <b/>
      <sz val="14"/>
      <color rgb="FFFF0000"/>
      <name val="Posterama"/>
      <family val="2"/>
    </font>
    <font>
      <b/>
      <sz val="9"/>
      <color theme="1"/>
      <name val="Posterama"/>
      <family val="2"/>
    </font>
    <font>
      <b/>
      <sz val="9"/>
      <color rgb="FF00B050"/>
      <name val="Posterama"/>
      <family val="2"/>
    </font>
    <font>
      <b/>
      <sz val="9"/>
      <color rgb="FFFF0000"/>
      <name val="Posterama"/>
      <family val="2"/>
    </font>
    <font>
      <b/>
      <sz val="28"/>
      <color theme="1"/>
      <name val="Posterama"/>
      <family val="2"/>
    </font>
    <font>
      <sz val="18"/>
      <color theme="1"/>
      <name val="Posterama"/>
      <family val="2"/>
    </font>
    <font>
      <sz val="14"/>
      <color rgb="FFFF0000"/>
      <name val="Posterama"/>
    </font>
    <font>
      <b/>
      <sz val="16"/>
      <color rgb="FFFF0000"/>
      <name val="Posterama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6"/>
      <color rgb="FF00B050"/>
      <name val="Calibri"/>
      <family val="2"/>
      <scheme val="minor"/>
    </font>
    <font>
      <b/>
      <sz val="16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</fills>
  <borders count="58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B0F0"/>
      </left>
      <right style="medium">
        <color rgb="FF00B0F0"/>
      </right>
      <top style="medium">
        <color rgb="FF00B0F0"/>
      </top>
      <bottom style="medium">
        <color rgb="FF00B0F0"/>
      </bottom>
      <diagonal/>
    </border>
    <border>
      <left style="medium">
        <color rgb="FF00B0F0"/>
      </left>
      <right style="thin">
        <color indexed="64"/>
      </right>
      <top style="medium">
        <color rgb="FF00B0F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B0F0"/>
      </top>
      <bottom style="thin">
        <color indexed="64"/>
      </bottom>
      <diagonal/>
    </border>
    <border>
      <left style="thin">
        <color indexed="64"/>
      </left>
      <right style="medium">
        <color rgb="FF00B0F0"/>
      </right>
      <top style="medium">
        <color rgb="FF00B0F0"/>
      </top>
      <bottom style="thin">
        <color indexed="64"/>
      </bottom>
      <diagonal/>
    </border>
    <border>
      <left style="medium">
        <color rgb="FF00B0F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B0F0"/>
      </right>
      <top style="thin">
        <color indexed="64"/>
      </top>
      <bottom style="thin">
        <color indexed="64"/>
      </bottom>
      <diagonal/>
    </border>
    <border>
      <left style="medium">
        <color rgb="FF00B0F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rgb="FF00B0F0"/>
      </right>
      <top style="thin">
        <color indexed="64"/>
      </top>
      <bottom/>
      <diagonal/>
    </border>
    <border>
      <left style="medium">
        <color rgb="FF00B0F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rgb="FF00B0F0"/>
      </right>
      <top/>
      <bottom style="thin">
        <color indexed="64"/>
      </bottom>
      <diagonal/>
    </border>
    <border>
      <left style="medium">
        <color rgb="FF00B0F0"/>
      </left>
      <right style="thin">
        <color indexed="64"/>
      </right>
      <top style="medium">
        <color rgb="FF00B0F0"/>
      </top>
      <bottom style="medium">
        <color rgb="FF00B0F0"/>
      </bottom>
      <diagonal/>
    </border>
    <border>
      <left style="thin">
        <color indexed="64"/>
      </left>
      <right style="medium">
        <color rgb="FF00B0F0"/>
      </right>
      <top style="medium">
        <color rgb="FF00B0F0"/>
      </top>
      <bottom style="medium">
        <color rgb="FF00B0F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rgb="FF00B0F0"/>
      </left>
      <right/>
      <top style="medium">
        <color rgb="FF00B0F0"/>
      </top>
      <bottom/>
      <diagonal/>
    </border>
    <border>
      <left/>
      <right/>
      <top style="medium">
        <color rgb="FF00B0F0"/>
      </top>
      <bottom/>
      <diagonal/>
    </border>
    <border>
      <left/>
      <right style="medium">
        <color rgb="FF00B0F0"/>
      </right>
      <top style="medium">
        <color rgb="FF00B0F0"/>
      </top>
      <bottom/>
      <diagonal/>
    </border>
    <border>
      <left style="medium">
        <color rgb="FF00B0F0"/>
      </left>
      <right/>
      <top/>
      <bottom/>
      <diagonal/>
    </border>
    <border>
      <left/>
      <right style="medium">
        <color rgb="FF00B0F0"/>
      </right>
      <top/>
      <bottom/>
      <diagonal/>
    </border>
    <border>
      <left style="medium">
        <color rgb="FF00B0F0"/>
      </left>
      <right/>
      <top/>
      <bottom style="medium">
        <color rgb="FF00B0F0"/>
      </bottom>
      <diagonal/>
    </border>
    <border>
      <left/>
      <right/>
      <top/>
      <bottom style="medium">
        <color rgb="FF00B0F0"/>
      </bottom>
      <diagonal/>
    </border>
    <border>
      <left/>
      <right style="medium">
        <color rgb="FF00B0F0"/>
      </right>
      <top/>
      <bottom style="medium">
        <color rgb="FF00B0F0"/>
      </bottom>
      <diagonal/>
    </border>
    <border>
      <left/>
      <right/>
      <top style="medium">
        <color rgb="FF00B0F0"/>
      </top>
      <bottom style="medium">
        <color rgb="FF00B0F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rgb="FF00B0F0"/>
      </top>
      <bottom style="medium">
        <color rgb="FF00B0F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00B0F0"/>
      </bottom>
      <diagonal/>
    </border>
    <border>
      <left style="medium">
        <color rgb="FFFF0000"/>
      </left>
      <right style="medium">
        <color rgb="FFFF0000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B0F0"/>
      </left>
      <right style="medium">
        <color rgb="FF00B0F0"/>
      </right>
      <top/>
      <bottom style="thin">
        <color indexed="64"/>
      </bottom>
      <diagonal/>
    </border>
    <border>
      <left style="medium">
        <color rgb="FF00B0F0"/>
      </left>
      <right style="medium">
        <color rgb="FF00B0F0"/>
      </right>
      <top/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255">
    <xf numFmtId="0" fontId="0" fillId="0" borderId="0" xfId="0"/>
    <xf numFmtId="0" fontId="4" fillId="3" borderId="0" xfId="0" applyFont="1" applyFill="1" applyAlignment="1">
      <alignment wrapText="1"/>
    </xf>
    <xf numFmtId="0" fontId="5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0" fontId="0" fillId="0" borderId="42" xfId="0" applyBorder="1" applyAlignment="1">
      <alignment horizontal="center"/>
    </xf>
    <xf numFmtId="0" fontId="0" fillId="0" borderId="43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2" xfId="0" applyBorder="1" applyAlignment="1">
      <alignment horizontal="right"/>
    </xf>
    <xf numFmtId="0" fontId="0" fillId="0" borderId="2" xfId="0" applyBorder="1"/>
    <xf numFmtId="0" fontId="0" fillId="0" borderId="2" xfId="0" applyBorder="1" applyAlignment="1">
      <alignment horizontal="center"/>
    </xf>
    <xf numFmtId="0" fontId="2" fillId="0" borderId="2" xfId="0" applyFont="1" applyBorder="1"/>
    <xf numFmtId="0" fontId="0" fillId="0" borderId="2" xfId="0" applyBorder="1" applyAlignment="1">
      <alignment horizontal="left"/>
    </xf>
    <xf numFmtId="0" fontId="2" fillId="9" borderId="2" xfId="0" applyFont="1" applyFill="1" applyBorder="1"/>
    <xf numFmtId="0" fontId="0" fillId="9" borderId="2" xfId="0" applyFill="1" applyBorder="1"/>
    <xf numFmtId="0" fontId="3" fillId="8" borderId="44" xfId="0" applyFont="1" applyFill="1" applyBorder="1" applyAlignment="1">
      <alignment horizontal="center" vertical="center" wrapText="1"/>
    </xf>
    <xf numFmtId="0" fontId="3" fillId="8" borderId="44" xfId="0" applyFont="1" applyFill="1" applyBorder="1" applyAlignment="1">
      <alignment horizontal="center" vertical="center"/>
    </xf>
    <xf numFmtId="0" fontId="9" fillId="0" borderId="0" xfId="0" applyFont="1"/>
    <xf numFmtId="0" fontId="10" fillId="0" borderId="45" xfId="0" applyFont="1" applyBorder="1"/>
    <xf numFmtId="0" fontId="11" fillId="0" borderId="46" xfId="0" applyFont="1" applyBorder="1"/>
    <xf numFmtId="0" fontId="9" fillId="0" borderId="46" xfId="0" applyFont="1" applyBorder="1"/>
    <xf numFmtId="0" fontId="9" fillId="0" borderId="47" xfId="0" applyFont="1" applyBorder="1"/>
    <xf numFmtId="0" fontId="9" fillId="0" borderId="48" xfId="0" applyFont="1" applyBorder="1"/>
    <xf numFmtId="0" fontId="9" fillId="0" borderId="49" xfId="0" applyFont="1" applyBorder="1"/>
    <xf numFmtId="0" fontId="13" fillId="0" borderId="50" xfId="0" applyFont="1" applyBorder="1" applyAlignment="1">
      <alignment horizontal="center"/>
    </xf>
    <xf numFmtId="0" fontId="13" fillId="0" borderId="51" xfId="0" applyFont="1" applyBorder="1" applyAlignment="1">
      <alignment horizontal="center"/>
    </xf>
    <xf numFmtId="0" fontId="13" fillId="0" borderId="52" xfId="0" applyFont="1" applyBorder="1" applyAlignment="1">
      <alignment horizontal="center"/>
    </xf>
    <xf numFmtId="0" fontId="12" fillId="0" borderId="45" xfId="0" applyFont="1" applyBorder="1"/>
    <xf numFmtId="0" fontId="13" fillId="0" borderId="0" xfId="0" applyFont="1" applyAlignment="1">
      <alignment horizontal="center"/>
    </xf>
    <xf numFmtId="0" fontId="16" fillId="11" borderId="2" xfId="0" applyFont="1" applyFill="1" applyBorder="1" applyAlignment="1">
      <alignment horizontal="left" wrapText="1"/>
    </xf>
    <xf numFmtId="0" fontId="17" fillId="11" borderId="2" xfId="0" applyFont="1" applyFill="1" applyBorder="1" applyAlignment="1">
      <alignment horizontal="left"/>
    </xf>
    <xf numFmtId="0" fontId="10" fillId="0" borderId="13" xfId="0" applyFont="1" applyBorder="1" applyAlignment="1">
      <alignment horizontal="center"/>
    </xf>
    <xf numFmtId="0" fontId="10" fillId="0" borderId="17" xfId="0" applyFont="1" applyBorder="1" applyAlignment="1">
      <alignment horizontal="left"/>
    </xf>
    <xf numFmtId="0" fontId="9" fillId="5" borderId="12" xfId="0" applyFont="1" applyFill="1" applyBorder="1"/>
    <xf numFmtId="0" fontId="9" fillId="5" borderId="14" xfId="0" applyFont="1" applyFill="1" applyBorder="1"/>
    <xf numFmtId="0" fontId="9" fillId="6" borderId="12" xfId="0" applyFont="1" applyFill="1" applyBorder="1"/>
    <xf numFmtId="0" fontId="9" fillId="6" borderId="14" xfId="0" applyFont="1" applyFill="1" applyBorder="1"/>
    <xf numFmtId="0" fontId="9" fillId="7" borderId="12" xfId="0" applyFont="1" applyFill="1" applyBorder="1"/>
    <xf numFmtId="0" fontId="9" fillId="7" borderId="14" xfId="0" applyFont="1" applyFill="1" applyBorder="1"/>
    <xf numFmtId="0" fontId="9" fillId="4" borderId="12" xfId="0" applyFont="1" applyFill="1" applyBorder="1"/>
    <xf numFmtId="0" fontId="9" fillId="4" borderId="17" xfId="0" applyFont="1" applyFill="1" applyBorder="1"/>
    <xf numFmtId="0" fontId="18" fillId="4" borderId="30" xfId="0" applyFont="1" applyFill="1" applyBorder="1"/>
    <xf numFmtId="0" fontId="10" fillId="0" borderId="2" xfId="0" applyFont="1" applyBorder="1" applyAlignment="1">
      <alignment horizontal="center"/>
    </xf>
    <xf numFmtId="0" fontId="9" fillId="5" borderId="7" xfId="0" applyFont="1" applyFill="1" applyBorder="1"/>
    <xf numFmtId="0" fontId="9" fillId="5" borderId="8" xfId="0" applyFont="1" applyFill="1" applyBorder="1"/>
    <xf numFmtId="0" fontId="9" fillId="6" borderId="7" xfId="0" applyFont="1" applyFill="1" applyBorder="1"/>
    <xf numFmtId="0" fontId="9" fillId="6" borderId="8" xfId="0" applyFont="1" applyFill="1" applyBorder="1"/>
    <xf numFmtId="0" fontId="9" fillId="7" borderId="7" xfId="0" applyFont="1" applyFill="1" applyBorder="1"/>
    <xf numFmtId="0" fontId="9" fillId="7" borderId="8" xfId="0" applyFont="1" applyFill="1" applyBorder="1"/>
    <xf numFmtId="0" fontId="18" fillId="0" borderId="0" xfId="0" applyFont="1"/>
    <xf numFmtId="0" fontId="23" fillId="5" borderId="15" xfId="0" applyFont="1" applyFill="1" applyBorder="1" applyAlignment="1">
      <alignment wrapText="1"/>
    </xf>
    <xf numFmtId="0" fontId="24" fillId="5" borderId="16" xfId="0" applyFont="1" applyFill="1" applyBorder="1" applyAlignment="1">
      <alignment wrapText="1"/>
    </xf>
    <xf numFmtId="0" fontId="22" fillId="5" borderId="26" xfId="0" applyFont="1" applyFill="1" applyBorder="1" applyAlignment="1">
      <alignment wrapText="1"/>
    </xf>
    <xf numFmtId="0" fontId="23" fillId="6" borderId="15" xfId="0" applyFont="1" applyFill="1" applyBorder="1" applyAlignment="1">
      <alignment wrapText="1"/>
    </xf>
    <xf numFmtId="0" fontId="24" fillId="6" borderId="16" xfId="0" applyFont="1" applyFill="1" applyBorder="1" applyAlignment="1">
      <alignment wrapText="1"/>
    </xf>
    <xf numFmtId="0" fontId="22" fillId="6" borderId="26" xfId="0" applyFont="1" applyFill="1" applyBorder="1" applyAlignment="1">
      <alignment wrapText="1"/>
    </xf>
    <xf numFmtId="0" fontId="23" fillId="7" borderId="15" xfId="0" applyFont="1" applyFill="1" applyBorder="1" applyAlignment="1">
      <alignment wrapText="1"/>
    </xf>
    <xf numFmtId="0" fontId="24" fillId="7" borderId="16" xfId="0" applyFont="1" applyFill="1" applyBorder="1" applyAlignment="1">
      <alignment wrapText="1"/>
    </xf>
    <xf numFmtId="0" fontId="22" fillId="7" borderId="3" xfId="0" applyFont="1" applyFill="1" applyBorder="1" applyAlignment="1">
      <alignment wrapText="1"/>
    </xf>
    <xf numFmtId="0" fontId="22" fillId="4" borderId="15" xfId="0" applyFont="1" applyFill="1" applyBorder="1" applyAlignment="1">
      <alignment wrapText="1"/>
    </xf>
    <xf numFmtId="0" fontId="22" fillId="4" borderId="28" xfId="0" applyFont="1" applyFill="1" applyBorder="1" applyAlignment="1">
      <alignment wrapText="1"/>
    </xf>
    <xf numFmtId="0" fontId="22" fillId="4" borderId="29" xfId="0" applyFont="1" applyFill="1" applyBorder="1" applyAlignment="1">
      <alignment wrapText="1"/>
    </xf>
    <xf numFmtId="0" fontId="8" fillId="0" borderId="0" xfId="0" applyFont="1" applyAlignment="1">
      <alignment vertical="center"/>
    </xf>
    <xf numFmtId="0" fontId="12" fillId="9" borderId="48" xfId="0" applyFont="1" applyFill="1" applyBorder="1" applyAlignment="1">
      <alignment horizontal="center"/>
    </xf>
    <xf numFmtId="0" fontId="12" fillId="9" borderId="0" xfId="0" applyFont="1" applyFill="1" applyAlignment="1">
      <alignment horizontal="center"/>
    </xf>
    <xf numFmtId="0" fontId="12" fillId="9" borderId="49" xfId="0" applyFont="1" applyFill="1" applyBorder="1" applyAlignment="1">
      <alignment horizontal="center"/>
    </xf>
    <xf numFmtId="0" fontId="8" fillId="0" borderId="2" xfId="0" applyFont="1" applyBorder="1" applyAlignment="1">
      <alignment horizontal="left"/>
    </xf>
    <xf numFmtId="0" fontId="23" fillId="9" borderId="15" xfId="0" applyFont="1" applyFill="1" applyBorder="1" applyAlignment="1">
      <alignment wrapText="1"/>
    </xf>
    <xf numFmtId="0" fontId="24" fillId="9" borderId="16" xfId="0" applyFont="1" applyFill="1" applyBorder="1" applyAlignment="1">
      <alignment wrapText="1"/>
    </xf>
    <xf numFmtId="0" fontId="22" fillId="9" borderId="3" xfId="0" applyFont="1" applyFill="1" applyBorder="1" applyAlignment="1">
      <alignment wrapText="1"/>
    </xf>
    <xf numFmtId="0" fontId="9" fillId="9" borderId="12" xfId="0" applyFont="1" applyFill="1" applyBorder="1"/>
    <xf numFmtId="0" fontId="9" fillId="9" borderId="14" xfId="0" applyFont="1" applyFill="1" applyBorder="1"/>
    <xf numFmtId="0" fontId="9" fillId="9" borderId="7" xfId="0" applyFont="1" applyFill="1" applyBorder="1"/>
    <xf numFmtId="0" fontId="9" fillId="9" borderId="8" xfId="0" applyFont="1" applyFill="1" applyBorder="1"/>
    <xf numFmtId="0" fontId="22" fillId="0" borderId="15" xfId="0" applyFont="1" applyBorder="1" applyAlignment="1">
      <alignment wrapText="1"/>
    </xf>
    <xf numFmtId="0" fontId="22" fillId="0" borderId="16" xfId="0" applyFont="1" applyBorder="1" applyAlignment="1">
      <alignment wrapText="1"/>
    </xf>
    <xf numFmtId="0" fontId="30" fillId="0" borderId="55" xfId="0" applyFont="1" applyBorder="1" applyAlignment="1">
      <alignment horizontal="left"/>
    </xf>
    <xf numFmtId="0" fontId="26" fillId="0" borderId="55" xfId="0" applyFont="1" applyBorder="1" applyAlignment="1">
      <alignment horizontal="left"/>
    </xf>
    <xf numFmtId="0" fontId="0" fillId="5" borderId="27" xfId="0" applyFill="1" applyBorder="1"/>
    <xf numFmtId="0" fontId="5" fillId="0" borderId="42" xfId="0" applyFont="1" applyBorder="1"/>
    <xf numFmtId="0" fontId="5" fillId="0" borderId="43" xfId="0" applyFont="1" applyBorder="1"/>
    <xf numFmtId="0" fontId="4" fillId="3" borderId="15" xfId="0" applyFont="1" applyFill="1" applyBorder="1" applyAlignment="1">
      <alignment wrapText="1"/>
    </xf>
    <xf numFmtId="0" fontId="4" fillId="3" borderId="16" xfId="0" applyFont="1" applyFill="1" applyBorder="1" applyAlignment="1">
      <alignment wrapText="1"/>
    </xf>
    <xf numFmtId="0" fontId="33" fillId="5" borderId="15" xfId="0" applyFont="1" applyFill="1" applyBorder="1" applyAlignment="1">
      <alignment wrapText="1"/>
    </xf>
    <xf numFmtId="0" fontId="34" fillId="5" borderId="16" xfId="0" applyFont="1" applyFill="1" applyBorder="1" applyAlignment="1">
      <alignment wrapText="1"/>
    </xf>
    <xf numFmtId="0" fontId="4" fillId="5" borderId="26" xfId="0" applyFont="1" applyFill="1" applyBorder="1" applyAlignment="1">
      <alignment wrapText="1"/>
    </xf>
    <xf numFmtId="0" fontId="33" fillId="6" borderId="15" xfId="0" applyFont="1" applyFill="1" applyBorder="1" applyAlignment="1">
      <alignment wrapText="1"/>
    </xf>
    <xf numFmtId="0" fontId="34" fillId="6" borderId="16" xfId="0" applyFont="1" applyFill="1" applyBorder="1" applyAlignment="1">
      <alignment wrapText="1"/>
    </xf>
    <xf numFmtId="0" fontId="4" fillId="6" borderId="26" xfId="0" applyFont="1" applyFill="1" applyBorder="1" applyAlignment="1">
      <alignment wrapText="1"/>
    </xf>
    <xf numFmtId="0" fontId="33" fillId="7" borderId="15" xfId="0" applyFont="1" applyFill="1" applyBorder="1" applyAlignment="1">
      <alignment wrapText="1"/>
    </xf>
    <xf numFmtId="0" fontId="34" fillId="7" borderId="16" xfId="0" applyFont="1" applyFill="1" applyBorder="1" applyAlignment="1">
      <alignment wrapText="1"/>
    </xf>
    <xf numFmtId="0" fontId="4" fillId="7" borderId="3" xfId="0" applyFont="1" applyFill="1" applyBorder="1" applyAlignment="1">
      <alignment wrapText="1"/>
    </xf>
    <xf numFmtId="0" fontId="4" fillId="4" borderId="15" xfId="0" applyFont="1" applyFill="1" applyBorder="1" applyAlignment="1">
      <alignment wrapText="1"/>
    </xf>
    <xf numFmtId="0" fontId="4" fillId="4" borderId="28" xfId="0" applyFont="1" applyFill="1" applyBorder="1" applyAlignment="1">
      <alignment wrapText="1"/>
    </xf>
    <xf numFmtId="0" fontId="4" fillId="4" borderId="29" xfId="0" applyFont="1" applyFill="1" applyBorder="1" applyAlignment="1">
      <alignment wrapText="1"/>
    </xf>
    <xf numFmtId="0" fontId="3" fillId="0" borderId="13" xfId="0" applyFont="1" applyBorder="1" applyAlignment="1">
      <alignment horizontal="center"/>
    </xf>
    <xf numFmtId="0" fontId="0" fillId="5" borderId="12" xfId="0" applyFill="1" applyBorder="1"/>
    <xf numFmtId="0" fontId="0" fillId="5" borderId="14" xfId="0" applyFill="1" applyBorder="1"/>
    <xf numFmtId="0" fontId="0" fillId="6" borderId="12" xfId="0" applyFill="1" applyBorder="1"/>
    <xf numFmtId="0" fontId="0" fillId="6" borderId="14" xfId="0" applyFill="1" applyBorder="1"/>
    <xf numFmtId="0" fontId="0" fillId="6" borderId="27" xfId="0" applyFill="1" applyBorder="1"/>
    <xf numFmtId="0" fontId="0" fillId="7" borderId="12" xfId="0" applyFill="1" applyBorder="1"/>
    <xf numFmtId="0" fontId="0" fillId="7" borderId="14" xfId="0" applyFill="1" applyBorder="1"/>
    <xf numFmtId="0" fontId="0" fillId="7" borderId="56" xfId="0" applyFill="1" applyBorder="1"/>
    <xf numFmtId="0" fontId="0" fillId="4" borderId="12" xfId="0" applyFill="1" applyBorder="1"/>
    <xf numFmtId="0" fontId="0" fillId="4" borderId="17" xfId="0" applyFill="1" applyBorder="1"/>
    <xf numFmtId="0" fontId="2" fillId="4" borderId="30" xfId="0" applyFont="1" applyFill="1" applyBorder="1"/>
    <xf numFmtId="0" fontId="3" fillId="0" borderId="2" xfId="0" applyFont="1" applyBorder="1" applyAlignment="1">
      <alignment horizontal="center"/>
    </xf>
    <xf numFmtId="0" fontId="0" fillId="5" borderId="7" xfId="0" applyFill="1" applyBorder="1"/>
    <xf numFmtId="0" fontId="0" fillId="5" borderId="8" xfId="0" applyFill="1" applyBorder="1"/>
    <xf numFmtId="0" fontId="0" fillId="6" borderId="7" xfId="0" applyFill="1" applyBorder="1"/>
    <xf numFmtId="0" fontId="0" fillId="6" borderId="8" xfId="0" applyFill="1" applyBorder="1"/>
    <xf numFmtId="0" fontId="0" fillId="7" borderId="7" xfId="0" applyFill="1" applyBorder="1"/>
    <xf numFmtId="0" fontId="0" fillId="7" borderId="8" xfId="0" applyFill="1" applyBorder="1"/>
    <xf numFmtId="0" fontId="0" fillId="7" borderId="57" xfId="0" applyFill="1" applyBorder="1"/>
    <xf numFmtId="0" fontId="3" fillId="0" borderId="0" xfId="0" applyFont="1" applyAlignment="1">
      <alignment horizontal="center"/>
    </xf>
    <xf numFmtId="0" fontId="0" fillId="7" borderId="0" xfId="0" applyFill="1"/>
    <xf numFmtId="0" fontId="0" fillId="0" borderId="30" xfId="0" applyBorder="1"/>
    <xf numFmtId="0" fontId="2" fillId="4" borderId="0" xfId="0" applyFont="1" applyFill="1"/>
    <xf numFmtId="0" fontId="30" fillId="0" borderId="42" xfId="0" applyFont="1" applyBorder="1"/>
    <xf numFmtId="0" fontId="30" fillId="0" borderId="43" xfId="0" applyFont="1" applyBorder="1"/>
    <xf numFmtId="0" fontId="30" fillId="0" borderId="0" xfId="0" applyFont="1"/>
    <xf numFmtId="0" fontId="0" fillId="0" borderId="12" xfId="0" applyBorder="1"/>
    <xf numFmtId="0" fontId="0" fillId="0" borderId="14" xfId="0" applyBorder="1"/>
    <xf numFmtId="0" fontId="6" fillId="0" borderId="3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19" fillId="0" borderId="45" xfId="0" applyFont="1" applyBorder="1" applyAlignment="1">
      <alignment horizontal="center" vertical="center"/>
    </xf>
    <xf numFmtId="0" fontId="19" fillId="0" borderId="46" xfId="0" applyFont="1" applyBorder="1" applyAlignment="1">
      <alignment horizontal="center" vertical="center"/>
    </xf>
    <xf numFmtId="0" fontId="19" fillId="0" borderId="47" xfId="0" applyFont="1" applyBorder="1" applyAlignment="1">
      <alignment horizontal="center" vertical="center"/>
    </xf>
    <xf numFmtId="0" fontId="19" fillId="0" borderId="50" xfId="0" applyFont="1" applyBorder="1" applyAlignment="1">
      <alignment horizontal="center" vertical="center"/>
    </xf>
    <xf numFmtId="0" fontId="19" fillId="0" borderId="51" xfId="0" applyFont="1" applyBorder="1" applyAlignment="1">
      <alignment horizontal="center" vertical="center"/>
    </xf>
    <xf numFmtId="0" fontId="19" fillId="0" borderId="52" xfId="0" applyFont="1" applyBorder="1" applyAlignment="1">
      <alignment horizontal="center" vertical="center"/>
    </xf>
    <xf numFmtId="0" fontId="15" fillId="10" borderId="0" xfId="1" applyFont="1" applyFill="1" applyBorder="1" applyAlignment="1">
      <alignment horizontal="center" vertical="center"/>
    </xf>
    <xf numFmtId="0" fontId="10" fillId="10" borderId="0" xfId="1" applyFont="1" applyFill="1" applyBorder="1" applyAlignment="1">
      <alignment horizontal="center" vertical="center"/>
    </xf>
    <xf numFmtId="0" fontId="19" fillId="0" borderId="45" xfId="0" applyFont="1" applyBorder="1" applyAlignment="1">
      <alignment horizontal="center" vertical="center" wrapText="1"/>
    </xf>
    <xf numFmtId="0" fontId="19" fillId="0" borderId="48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49" xfId="0" applyFont="1" applyBorder="1" applyAlignment="1">
      <alignment horizontal="center" vertical="center"/>
    </xf>
    <xf numFmtId="0" fontId="5" fillId="0" borderId="0" xfId="0" applyFont="1"/>
    <xf numFmtId="0" fontId="0" fillId="0" borderId="0" xfId="0"/>
    <xf numFmtId="0" fontId="31" fillId="3" borderId="18" xfId="0" applyFont="1" applyFill="1" applyBorder="1" applyAlignment="1">
      <alignment horizontal="center" vertical="center"/>
    </xf>
    <xf numFmtId="0" fontId="31" fillId="3" borderId="19" xfId="0" applyFont="1" applyFill="1" applyBorder="1" applyAlignment="1">
      <alignment horizontal="center" vertical="center"/>
    </xf>
    <xf numFmtId="0" fontId="31" fillId="3" borderId="20" xfId="0" applyFont="1" applyFill="1" applyBorder="1" applyAlignment="1">
      <alignment horizontal="center" vertical="center"/>
    </xf>
    <xf numFmtId="0" fontId="31" fillId="3" borderId="21" xfId="0" applyFont="1" applyFill="1" applyBorder="1" applyAlignment="1">
      <alignment horizontal="center" vertical="center"/>
    </xf>
    <xf numFmtId="0" fontId="31" fillId="3" borderId="0" xfId="0" applyFont="1" applyFill="1" applyAlignment="1">
      <alignment horizontal="center" vertical="center"/>
    </xf>
    <xf numFmtId="0" fontId="31" fillId="3" borderId="22" xfId="0" applyFont="1" applyFill="1" applyBorder="1" applyAlignment="1">
      <alignment horizontal="center" vertical="center"/>
    </xf>
    <xf numFmtId="0" fontId="31" fillId="3" borderId="23" xfId="0" applyFont="1" applyFill="1" applyBorder="1" applyAlignment="1">
      <alignment horizontal="center" vertical="center"/>
    </xf>
    <xf numFmtId="0" fontId="31" fillId="3" borderId="24" xfId="0" applyFont="1" applyFill="1" applyBorder="1" applyAlignment="1">
      <alignment horizontal="center" vertical="center"/>
    </xf>
    <xf numFmtId="0" fontId="31" fillId="3" borderId="25" xfId="0" applyFont="1" applyFill="1" applyBorder="1" applyAlignment="1">
      <alignment horizontal="center" vertical="center"/>
    </xf>
    <xf numFmtId="0" fontId="32" fillId="5" borderId="19" xfId="0" applyFont="1" applyFill="1" applyBorder="1" applyAlignment="1">
      <alignment horizontal="center" vertical="center"/>
    </xf>
    <xf numFmtId="0" fontId="32" fillId="5" borderId="20" xfId="0" applyFont="1" applyFill="1" applyBorder="1" applyAlignment="1">
      <alignment horizontal="center" vertical="center"/>
    </xf>
    <xf numFmtId="0" fontId="32" fillId="5" borderId="0" xfId="0" applyFont="1" applyFill="1" applyAlignment="1">
      <alignment horizontal="center" vertical="center"/>
    </xf>
    <xf numFmtId="0" fontId="32" fillId="5" borderId="22" xfId="0" applyFont="1" applyFill="1" applyBorder="1" applyAlignment="1">
      <alignment horizontal="center" vertical="center"/>
    </xf>
    <xf numFmtId="0" fontId="32" fillId="5" borderId="24" xfId="0" applyFont="1" applyFill="1" applyBorder="1" applyAlignment="1">
      <alignment horizontal="center" vertical="center"/>
    </xf>
    <xf numFmtId="0" fontId="32" fillId="5" borderId="25" xfId="0" applyFont="1" applyFill="1" applyBorder="1" applyAlignment="1">
      <alignment horizontal="center" vertical="center"/>
    </xf>
    <xf numFmtId="0" fontId="32" fillId="6" borderId="18" xfId="0" applyFont="1" applyFill="1" applyBorder="1" applyAlignment="1">
      <alignment horizontal="center" vertical="center"/>
    </xf>
    <xf numFmtId="0" fontId="32" fillId="6" borderId="19" xfId="0" applyFont="1" applyFill="1" applyBorder="1" applyAlignment="1">
      <alignment horizontal="center" vertical="center"/>
    </xf>
    <xf numFmtId="0" fontId="32" fillId="6" borderId="20" xfId="0" applyFont="1" applyFill="1" applyBorder="1" applyAlignment="1">
      <alignment horizontal="center" vertical="center"/>
    </xf>
    <xf numFmtId="0" fontId="32" fillId="6" borderId="21" xfId="0" applyFont="1" applyFill="1" applyBorder="1" applyAlignment="1">
      <alignment horizontal="center" vertical="center"/>
    </xf>
    <xf numFmtId="0" fontId="32" fillId="6" borderId="0" xfId="0" applyFont="1" applyFill="1" applyAlignment="1">
      <alignment horizontal="center" vertical="center"/>
    </xf>
    <xf numFmtId="0" fontId="32" fillId="6" borderId="22" xfId="0" applyFont="1" applyFill="1" applyBorder="1" applyAlignment="1">
      <alignment horizontal="center" vertical="center"/>
    </xf>
    <xf numFmtId="0" fontId="32" fillId="6" borderId="23" xfId="0" applyFont="1" applyFill="1" applyBorder="1" applyAlignment="1">
      <alignment horizontal="center" vertical="center"/>
    </xf>
    <xf numFmtId="0" fontId="32" fillId="6" borderId="24" xfId="0" applyFont="1" applyFill="1" applyBorder="1" applyAlignment="1">
      <alignment horizontal="center" vertical="center"/>
    </xf>
    <xf numFmtId="0" fontId="32" fillId="6" borderId="25" xfId="0" applyFont="1" applyFill="1" applyBorder="1" applyAlignment="1">
      <alignment horizontal="center" vertical="center"/>
    </xf>
    <xf numFmtId="0" fontId="32" fillId="7" borderId="18" xfId="0" applyFont="1" applyFill="1" applyBorder="1" applyAlignment="1">
      <alignment horizontal="center" vertical="center"/>
    </xf>
    <xf numFmtId="0" fontId="32" fillId="7" borderId="19" xfId="0" applyFont="1" applyFill="1" applyBorder="1" applyAlignment="1">
      <alignment horizontal="center" vertical="center"/>
    </xf>
    <xf numFmtId="0" fontId="32" fillId="7" borderId="20" xfId="0" applyFont="1" applyFill="1" applyBorder="1" applyAlignment="1">
      <alignment horizontal="center" vertical="center"/>
    </xf>
    <xf numFmtId="0" fontId="32" fillId="7" borderId="21" xfId="0" applyFont="1" applyFill="1" applyBorder="1" applyAlignment="1">
      <alignment horizontal="center" vertical="center"/>
    </xf>
    <xf numFmtId="0" fontId="32" fillId="7" borderId="0" xfId="0" applyFont="1" applyFill="1" applyAlignment="1">
      <alignment horizontal="center" vertical="center"/>
    </xf>
    <xf numFmtId="0" fontId="32" fillId="7" borderId="22" xfId="0" applyFont="1" applyFill="1" applyBorder="1" applyAlignment="1">
      <alignment horizontal="center" vertical="center"/>
    </xf>
    <xf numFmtId="0" fontId="32" fillId="7" borderId="23" xfId="0" applyFont="1" applyFill="1" applyBorder="1" applyAlignment="1">
      <alignment horizontal="center" vertical="center"/>
    </xf>
    <xf numFmtId="0" fontId="32" fillId="7" borderId="24" xfId="0" applyFont="1" applyFill="1" applyBorder="1" applyAlignment="1">
      <alignment horizontal="center" vertical="center"/>
    </xf>
    <xf numFmtId="0" fontId="32" fillId="7" borderId="25" xfId="0" applyFont="1" applyFill="1" applyBorder="1" applyAlignment="1">
      <alignment horizontal="center" vertical="center"/>
    </xf>
    <xf numFmtId="0" fontId="32" fillId="4" borderId="18" xfId="0" applyFont="1" applyFill="1" applyBorder="1" applyAlignment="1">
      <alignment horizontal="center" vertical="center"/>
    </xf>
    <xf numFmtId="0" fontId="32" fillId="4" borderId="19" xfId="0" applyFont="1" applyFill="1" applyBorder="1" applyAlignment="1">
      <alignment horizontal="center" vertical="center"/>
    </xf>
    <xf numFmtId="0" fontId="32" fillId="4" borderId="20" xfId="0" applyFont="1" applyFill="1" applyBorder="1" applyAlignment="1">
      <alignment horizontal="center" vertical="center"/>
    </xf>
    <xf numFmtId="0" fontId="32" fillId="4" borderId="21" xfId="0" applyFont="1" applyFill="1" applyBorder="1" applyAlignment="1">
      <alignment horizontal="center" vertical="center"/>
    </xf>
    <xf numFmtId="0" fontId="32" fillId="4" borderId="0" xfId="0" applyFont="1" applyFill="1" applyAlignment="1">
      <alignment horizontal="center" vertical="center"/>
    </xf>
    <xf numFmtId="0" fontId="32" fillId="4" borderId="22" xfId="0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0" fillId="0" borderId="53" xfId="0" applyBorder="1" applyAlignment="1">
      <alignment horizontal="right"/>
    </xf>
    <xf numFmtId="0" fontId="0" fillId="0" borderId="54" xfId="0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right"/>
    </xf>
    <xf numFmtId="0" fontId="12" fillId="7" borderId="18" xfId="0" applyFont="1" applyFill="1" applyBorder="1" applyAlignment="1">
      <alignment horizontal="center" vertical="center"/>
    </xf>
    <xf numFmtId="0" fontId="12" fillId="7" borderId="19" xfId="0" applyFont="1" applyFill="1" applyBorder="1" applyAlignment="1">
      <alignment horizontal="center" vertical="center"/>
    </xf>
    <xf numFmtId="0" fontId="12" fillId="7" borderId="20" xfId="0" applyFont="1" applyFill="1" applyBorder="1" applyAlignment="1">
      <alignment horizontal="center" vertical="center"/>
    </xf>
    <xf numFmtId="0" fontId="12" fillId="7" borderId="21" xfId="0" applyFont="1" applyFill="1" applyBorder="1" applyAlignment="1">
      <alignment horizontal="center" vertical="center"/>
    </xf>
    <xf numFmtId="0" fontId="12" fillId="7" borderId="0" xfId="0" applyFont="1" applyFill="1" applyAlignment="1">
      <alignment horizontal="center" vertical="center"/>
    </xf>
    <xf numFmtId="0" fontId="12" fillId="7" borderId="22" xfId="0" applyFont="1" applyFill="1" applyBorder="1" applyAlignment="1">
      <alignment horizontal="center" vertical="center"/>
    </xf>
    <xf numFmtId="0" fontId="12" fillId="7" borderId="23" xfId="0" applyFont="1" applyFill="1" applyBorder="1" applyAlignment="1">
      <alignment horizontal="center" vertical="center"/>
    </xf>
    <xf numFmtId="0" fontId="12" fillId="7" borderId="24" xfId="0" applyFont="1" applyFill="1" applyBorder="1" applyAlignment="1">
      <alignment horizontal="center" vertical="center"/>
    </xf>
    <xf numFmtId="0" fontId="12" fillId="7" borderId="25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11" xfId="0" applyFont="1" applyFill="1" applyBorder="1" applyAlignment="1">
      <alignment horizontal="center" vertical="center"/>
    </xf>
    <xf numFmtId="0" fontId="12" fillId="5" borderId="19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/>
    </xf>
    <xf numFmtId="0" fontId="12" fillId="5" borderId="0" xfId="0" applyFont="1" applyFill="1" applyAlignment="1">
      <alignment horizontal="center" vertical="center"/>
    </xf>
    <xf numFmtId="0" fontId="12" fillId="5" borderId="22" xfId="0" applyFont="1" applyFill="1" applyBorder="1" applyAlignment="1">
      <alignment horizontal="center" vertical="center"/>
    </xf>
    <xf numFmtId="0" fontId="12" fillId="5" borderId="24" xfId="0" applyFont="1" applyFill="1" applyBorder="1" applyAlignment="1">
      <alignment horizontal="center" vertical="center"/>
    </xf>
    <xf numFmtId="0" fontId="12" fillId="5" borderId="25" xfId="0" applyFont="1" applyFill="1" applyBorder="1" applyAlignment="1">
      <alignment horizontal="center" vertical="center"/>
    </xf>
    <xf numFmtId="0" fontId="12" fillId="6" borderId="18" xfId="0" applyFont="1" applyFill="1" applyBorder="1" applyAlignment="1">
      <alignment horizontal="center" vertical="center"/>
    </xf>
    <xf numFmtId="0" fontId="12" fillId="6" borderId="19" xfId="0" applyFont="1" applyFill="1" applyBorder="1" applyAlignment="1">
      <alignment horizontal="center" vertical="center"/>
    </xf>
    <xf numFmtId="0" fontId="12" fillId="6" borderId="20" xfId="0" applyFont="1" applyFill="1" applyBorder="1" applyAlignment="1">
      <alignment horizontal="center" vertical="center"/>
    </xf>
    <xf numFmtId="0" fontId="12" fillId="6" borderId="21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12" fillId="6" borderId="22" xfId="0" applyFont="1" applyFill="1" applyBorder="1" applyAlignment="1">
      <alignment horizontal="center" vertical="center"/>
    </xf>
    <xf numFmtId="0" fontId="12" fillId="6" borderId="23" xfId="0" applyFont="1" applyFill="1" applyBorder="1" applyAlignment="1">
      <alignment horizontal="center" vertical="center"/>
    </xf>
    <xf numFmtId="0" fontId="12" fillId="6" borderId="24" xfId="0" applyFont="1" applyFill="1" applyBorder="1" applyAlignment="1">
      <alignment horizontal="center" vertical="center"/>
    </xf>
    <xf numFmtId="0" fontId="12" fillId="6" borderId="25" xfId="0" applyFont="1" applyFill="1" applyBorder="1" applyAlignment="1">
      <alignment horizontal="center" vertical="center"/>
    </xf>
    <xf numFmtId="0" fontId="25" fillId="0" borderId="45" xfId="0" applyFont="1" applyBorder="1" applyAlignment="1">
      <alignment horizontal="center" vertical="center"/>
    </xf>
    <xf numFmtId="0" fontId="25" fillId="0" borderId="46" xfId="0" applyFont="1" applyBorder="1" applyAlignment="1">
      <alignment horizontal="center" vertical="center"/>
    </xf>
    <xf numFmtId="0" fontId="25" fillId="0" borderId="47" xfId="0" applyFont="1" applyBorder="1" applyAlignment="1">
      <alignment horizontal="center" vertical="center"/>
    </xf>
    <xf numFmtId="0" fontId="25" fillId="0" borderId="48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49" xfId="0" applyFont="1" applyBorder="1" applyAlignment="1">
      <alignment horizontal="center" vertical="center"/>
    </xf>
    <xf numFmtId="0" fontId="25" fillId="0" borderId="50" xfId="0" applyFont="1" applyBorder="1" applyAlignment="1">
      <alignment horizontal="center" vertical="center"/>
    </xf>
    <xf numFmtId="0" fontId="25" fillId="0" borderId="51" xfId="0" applyFont="1" applyBorder="1" applyAlignment="1">
      <alignment horizontal="center" vertical="center"/>
    </xf>
    <xf numFmtId="0" fontId="25" fillId="0" borderId="52" xfId="0" applyFont="1" applyBorder="1" applyAlignment="1">
      <alignment horizontal="center" vertical="center"/>
    </xf>
    <xf numFmtId="0" fontId="12" fillId="9" borderId="18" xfId="0" applyFont="1" applyFill="1" applyBorder="1" applyAlignment="1">
      <alignment horizontal="center" vertical="center"/>
    </xf>
    <xf numFmtId="0" fontId="12" fillId="9" borderId="19" xfId="0" applyFont="1" applyFill="1" applyBorder="1" applyAlignment="1">
      <alignment horizontal="center" vertical="center"/>
    </xf>
    <xf numFmtId="0" fontId="12" fillId="9" borderId="20" xfId="0" applyFont="1" applyFill="1" applyBorder="1" applyAlignment="1">
      <alignment horizontal="center" vertical="center"/>
    </xf>
    <xf numFmtId="0" fontId="12" fillId="9" borderId="21" xfId="0" applyFont="1" applyFill="1" applyBorder="1" applyAlignment="1">
      <alignment horizontal="center" vertical="center"/>
    </xf>
    <xf numFmtId="0" fontId="12" fillId="9" borderId="0" xfId="0" applyFont="1" applyFill="1" applyAlignment="1">
      <alignment horizontal="center" vertical="center"/>
    </xf>
    <xf numFmtId="0" fontId="12" fillId="9" borderId="22" xfId="0" applyFont="1" applyFill="1" applyBorder="1" applyAlignment="1">
      <alignment horizontal="center" vertical="center"/>
    </xf>
    <xf numFmtId="0" fontId="12" fillId="9" borderId="23" xfId="0" applyFont="1" applyFill="1" applyBorder="1" applyAlignment="1">
      <alignment horizontal="center" vertical="center"/>
    </xf>
    <xf numFmtId="0" fontId="12" fillId="9" borderId="24" xfId="0" applyFont="1" applyFill="1" applyBorder="1" applyAlignment="1">
      <alignment horizontal="center" vertical="center"/>
    </xf>
    <xf numFmtId="0" fontId="12" fillId="9" borderId="25" xfId="0" applyFont="1" applyFill="1" applyBorder="1" applyAlignment="1">
      <alignment horizontal="center" vertical="center"/>
    </xf>
    <xf numFmtId="0" fontId="30" fillId="0" borderId="39" xfId="0" applyFont="1" applyBorder="1" applyAlignment="1">
      <alignment horizontal="left"/>
    </xf>
    <xf numFmtId="0" fontId="30" fillId="0" borderId="40" xfId="0" applyFont="1" applyBorder="1" applyAlignment="1">
      <alignment horizontal="left"/>
    </xf>
    <xf numFmtId="0" fontId="30" fillId="0" borderId="41" xfId="0" applyFont="1" applyBorder="1" applyAlignment="1">
      <alignment horizontal="left"/>
    </xf>
    <xf numFmtId="0" fontId="29" fillId="0" borderId="39" xfId="0" applyFont="1" applyBorder="1" applyAlignment="1">
      <alignment horizontal="left"/>
    </xf>
    <xf numFmtId="0" fontId="29" fillId="0" borderId="40" xfId="0" applyFont="1" applyBorder="1" applyAlignment="1">
      <alignment horizontal="left"/>
    </xf>
    <xf numFmtId="0" fontId="29" fillId="0" borderId="46" xfId="0" applyFont="1" applyBorder="1" applyAlignment="1">
      <alignment horizontal="left"/>
    </xf>
    <xf numFmtId="0" fontId="29" fillId="0" borderId="47" xfId="0" applyFont="1" applyBorder="1" applyAlignment="1">
      <alignment horizontal="left"/>
    </xf>
  </cellXfs>
  <cellStyles count="2">
    <cellStyle name="Normal" xfId="0" builtinId="0"/>
    <cellStyle name="Note" xfId="1" builtinId="10"/>
  </cellStyles>
  <dxfs count="7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0</xdr:rowOff>
    </xdr:from>
    <xdr:to>
      <xdr:col>2</xdr:col>
      <xdr:colOff>704851</xdr:colOff>
      <xdr:row>3</xdr:row>
      <xdr:rowOff>171450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201" y="0"/>
          <a:ext cx="1485900" cy="742950"/>
        </a:xfrm>
        <a:prstGeom prst="rect">
          <a:avLst/>
        </a:prstGeom>
      </xdr:spPr>
    </xdr:pic>
    <xdr:clientData/>
  </xdr:twoCellAnchor>
  <xdr:twoCellAnchor editAs="oneCell">
    <xdr:from>
      <xdr:col>4</xdr:col>
      <xdr:colOff>1933576</xdr:colOff>
      <xdr:row>0</xdr:row>
      <xdr:rowOff>0</xdr:rowOff>
    </xdr:from>
    <xdr:to>
      <xdr:col>5</xdr:col>
      <xdr:colOff>9526</xdr:colOff>
      <xdr:row>3</xdr:row>
      <xdr:rowOff>171450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91726" y="0"/>
          <a:ext cx="1485900" cy="7429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123825</xdr:colOff>
      <xdr:row>3</xdr:row>
      <xdr:rowOff>114300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" y="0"/>
          <a:ext cx="1485900" cy="742950"/>
        </a:xfrm>
        <a:prstGeom prst="rect">
          <a:avLst/>
        </a:prstGeom>
      </xdr:spPr>
    </xdr:pic>
    <xdr:clientData/>
  </xdr:twoCellAnchor>
  <xdr:twoCellAnchor editAs="oneCell">
    <xdr:from>
      <xdr:col>6</xdr:col>
      <xdr:colOff>1228725</xdr:colOff>
      <xdr:row>0</xdr:row>
      <xdr:rowOff>0</xdr:rowOff>
    </xdr:from>
    <xdr:to>
      <xdr:col>7</xdr:col>
      <xdr:colOff>1352550</xdr:colOff>
      <xdr:row>3</xdr:row>
      <xdr:rowOff>114300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10550" y="0"/>
          <a:ext cx="1485900" cy="7429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9525</xdr:rowOff>
    </xdr:from>
    <xdr:to>
      <xdr:col>1</xdr:col>
      <xdr:colOff>2057400</xdr:colOff>
      <xdr:row>6</xdr:row>
      <xdr:rowOff>95250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9525"/>
          <a:ext cx="2514600" cy="12382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9525</xdr:rowOff>
    </xdr:from>
    <xdr:to>
      <xdr:col>1</xdr:col>
      <xdr:colOff>2057400</xdr:colOff>
      <xdr:row>6</xdr:row>
      <xdr:rowOff>104775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9525"/>
          <a:ext cx="2514600" cy="12382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9525</xdr:rowOff>
    </xdr:from>
    <xdr:to>
      <xdr:col>1</xdr:col>
      <xdr:colOff>2057400</xdr:colOff>
      <xdr:row>6</xdr:row>
      <xdr:rowOff>104775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9525"/>
          <a:ext cx="2514600" cy="1238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1"/>
  <sheetViews>
    <sheetView workbookViewId="0">
      <selection activeCell="C7" sqref="C7"/>
    </sheetView>
  </sheetViews>
  <sheetFormatPr baseColWidth="10" defaultColWidth="8.83203125" defaultRowHeight="15" x14ac:dyDescent="0.2"/>
  <sheetData>
    <row r="1" spans="1:3" ht="19" x14ac:dyDescent="0.25">
      <c r="A1" s="3" t="s">
        <v>26</v>
      </c>
    </row>
    <row r="3" spans="1:3" x14ac:dyDescent="0.2">
      <c r="A3">
        <v>1</v>
      </c>
      <c r="B3" t="s">
        <v>27</v>
      </c>
    </row>
    <row r="4" spans="1:3" x14ac:dyDescent="0.2">
      <c r="A4">
        <v>2</v>
      </c>
      <c r="B4" t="s">
        <v>28</v>
      </c>
    </row>
    <row r="5" spans="1:3" x14ac:dyDescent="0.2">
      <c r="A5">
        <v>3</v>
      </c>
      <c r="B5" t="s">
        <v>34</v>
      </c>
    </row>
    <row r="6" spans="1:3" x14ac:dyDescent="0.2">
      <c r="A6">
        <v>4</v>
      </c>
      <c r="B6" t="s">
        <v>35</v>
      </c>
    </row>
    <row r="7" spans="1:3" x14ac:dyDescent="0.2">
      <c r="A7">
        <v>3</v>
      </c>
      <c r="B7" t="s">
        <v>32</v>
      </c>
    </row>
    <row r="8" spans="1:3" x14ac:dyDescent="0.2">
      <c r="A8">
        <v>4</v>
      </c>
      <c r="B8" t="s">
        <v>29</v>
      </c>
    </row>
    <row r="9" spans="1:3" x14ac:dyDescent="0.2">
      <c r="C9" t="s">
        <v>30</v>
      </c>
    </row>
    <row r="10" spans="1:3" x14ac:dyDescent="0.2">
      <c r="C10" t="s">
        <v>31</v>
      </c>
    </row>
    <row r="11" spans="1:3" x14ac:dyDescent="0.2">
      <c r="A11">
        <v>5</v>
      </c>
      <c r="B11" t="s">
        <v>33</v>
      </c>
    </row>
  </sheetData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19"/>
  <sheetViews>
    <sheetView topLeftCell="A14" workbookViewId="0">
      <selection activeCell="E15" sqref="E15"/>
    </sheetView>
  </sheetViews>
  <sheetFormatPr baseColWidth="10" defaultColWidth="8.83203125" defaultRowHeight="15" x14ac:dyDescent="0.2"/>
  <cols>
    <col min="1" max="1" width="7" customWidth="1"/>
    <col min="2" max="2" width="25.83203125" customWidth="1"/>
    <col min="3" max="3" width="25.83203125" hidden="1" customWidth="1"/>
    <col min="4" max="4" width="43" customWidth="1"/>
    <col min="5" max="5" width="31" customWidth="1"/>
  </cols>
  <sheetData>
    <row r="1" spans="1:5" ht="42" customHeight="1" thickBot="1" x14ac:dyDescent="0.25">
      <c r="A1" s="124" t="s">
        <v>38</v>
      </c>
      <c r="B1" s="125"/>
      <c r="C1" s="125"/>
      <c r="D1" s="125"/>
      <c r="E1" s="126"/>
    </row>
    <row r="2" spans="1:5" ht="16" thickBot="1" x14ac:dyDescent="0.25"/>
    <row r="3" spans="1:5" s="4" customFormat="1" ht="36" customHeight="1" x14ac:dyDescent="0.2">
      <c r="A3" s="15" t="s">
        <v>37</v>
      </c>
      <c r="B3" s="16" t="s">
        <v>7</v>
      </c>
      <c r="C3" s="16">
        <v>3</v>
      </c>
      <c r="D3" s="16">
        <v>2</v>
      </c>
      <c r="E3" s="16" t="s">
        <v>8</v>
      </c>
    </row>
    <row r="4" spans="1:5" ht="24" customHeight="1" x14ac:dyDescent="0.25">
      <c r="A4" s="5">
        <v>1</v>
      </c>
      <c r="B4" s="79" t="s">
        <v>136</v>
      </c>
      <c r="C4" s="79"/>
      <c r="D4" s="79" t="s">
        <v>106</v>
      </c>
      <c r="E4" s="79" t="s">
        <v>135</v>
      </c>
    </row>
    <row r="5" spans="1:5" ht="24" customHeight="1" x14ac:dyDescent="0.25">
      <c r="A5" s="5">
        <v>2</v>
      </c>
      <c r="B5" s="79" t="s">
        <v>133</v>
      </c>
      <c r="C5" s="79"/>
      <c r="D5" s="79" t="s">
        <v>114</v>
      </c>
      <c r="E5" s="79" t="s">
        <v>137</v>
      </c>
    </row>
    <row r="6" spans="1:5" ht="24" customHeight="1" x14ac:dyDescent="0.25">
      <c r="A6" s="5">
        <v>3</v>
      </c>
      <c r="B6" s="79" t="s">
        <v>54</v>
      </c>
      <c r="C6" s="79"/>
      <c r="D6" s="79" t="s">
        <v>61</v>
      </c>
      <c r="E6" s="79" t="s">
        <v>139</v>
      </c>
    </row>
    <row r="7" spans="1:5" ht="24" customHeight="1" x14ac:dyDescent="0.25">
      <c r="A7" s="5">
        <v>4</v>
      </c>
      <c r="B7" s="79" t="s">
        <v>53</v>
      </c>
      <c r="C7" s="79"/>
      <c r="D7" s="79" t="s">
        <v>140</v>
      </c>
      <c r="E7" s="79" t="s">
        <v>141</v>
      </c>
    </row>
    <row r="8" spans="1:5" ht="24" customHeight="1" x14ac:dyDescent="0.25">
      <c r="A8" s="5">
        <v>5</v>
      </c>
      <c r="B8" s="79" t="s">
        <v>113</v>
      </c>
      <c r="C8" s="79"/>
      <c r="D8" s="79" t="s">
        <v>57</v>
      </c>
      <c r="E8" s="79" t="s">
        <v>142</v>
      </c>
    </row>
    <row r="9" spans="1:5" ht="24" customHeight="1" x14ac:dyDescent="0.25">
      <c r="A9" s="5">
        <v>6</v>
      </c>
      <c r="B9" s="79" t="s">
        <v>109</v>
      </c>
      <c r="C9" s="79"/>
      <c r="D9" s="79" t="s">
        <v>143</v>
      </c>
      <c r="E9" s="79" t="s">
        <v>144</v>
      </c>
    </row>
    <row r="10" spans="1:5" ht="24" customHeight="1" x14ac:dyDescent="0.25">
      <c r="A10" s="5">
        <v>7</v>
      </c>
      <c r="B10" s="79" t="s">
        <v>131</v>
      </c>
      <c r="C10" s="79"/>
      <c r="D10" s="79" t="s">
        <v>145</v>
      </c>
      <c r="E10" s="79" t="s">
        <v>157</v>
      </c>
    </row>
    <row r="11" spans="1:5" ht="24" customHeight="1" x14ac:dyDescent="0.25">
      <c r="A11" s="5">
        <v>8</v>
      </c>
      <c r="B11" s="79" t="s">
        <v>155</v>
      </c>
      <c r="C11" s="79"/>
      <c r="D11" s="79"/>
      <c r="E11" s="79" t="s">
        <v>146</v>
      </c>
    </row>
    <row r="12" spans="1:5" ht="24" customHeight="1" x14ac:dyDescent="0.25">
      <c r="A12" s="5">
        <v>9</v>
      </c>
      <c r="B12" s="79" t="s">
        <v>108</v>
      </c>
      <c r="C12" s="79"/>
      <c r="D12" s="79" t="s">
        <v>128</v>
      </c>
      <c r="E12" s="79" t="s">
        <v>147</v>
      </c>
    </row>
    <row r="13" spans="1:5" ht="24" customHeight="1" x14ac:dyDescent="0.25">
      <c r="A13" s="5">
        <v>10</v>
      </c>
      <c r="B13" s="79" t="s">
        <v>59</v>
      </c>
      <c r="C13" s="79"/>
      <c r="D13" s="79" t="s">
        <v>132</v>
      </c>
      <c r="E13" s="79" t="s">
        <v>151</v>
      </c>
    </row>
    <row r="14" spans="1:5" ht="24" customHeight="1" x14ac:dyDescent="0.25">
      <c r="A14" s="5">
        <v>11</v>
      </c>
      <c r="B14" s="79" t="s">
        <v>104</v>
      </c>
      <c r="C14" s="79"/>
      <c r="D14" s="79" t="s">
        <v>115</v>
      </c>
      <c r="E14" s="79" t="s">
        <v>150</v>
      </c>
    </row>
    <row r="15" spans="1:5" ht="24" customHeight="1" x14ac:dyDescent="0.25">
      <c r="A15" s="5">
        <v>12</v>
      </c>
      <c r="B15" s="79" t="s">
        <v>55</v>
      </c>
      <c r="C15" s="79"/>
      <c r="D15" s="79" t="s">
        <v>148</v>
      </c>
      <c r="E15" s="79" t="s">
        <v>149</v>
      </c>
    </row>
    <row r="16" spans="1:5" ht="24" customHeight="1" x14ac:dyDescent="0.25">
      <c r="A16" s="5">
        <v>13</v>
      </c>
      <c r="B16" s="79" t="s">
        <v>127</v>
      </c>
      <c r="C16" s="79"/>
      <c r="D16" s="79"/>
      <c r="E16" s="79" t="s">
        <v>154</v>
      </c>
    </row>
    <row r="17" spans="1:5" ht="24" customHeight="1" thickBot="1" x14ac:dyDescent="0.3">
      <c r="A17" s="6">
        <v>14</v>
      </c>
      <c r="B17" s="80" t="s">
        <v>122</v>
      </c>
      <c r="C17" s="80"/>
      <c r="D17" s="80" t="s">
        <v>107</v>
      </c>
      <c r="E17" s="80" t="s">
        <v>138</v>
      </c>
    </row>
    <row r="18" spans="1:5" ht="24" customHeight="1" x14ac:dyDescent="0.25">
      <c r="A18" s="5">
        <v>15</v>
      </c>
      <c r="B18" s="79"/>
      <c r="C18" s="79"/>
      <c r="D18" s="79"/>
      <c r="E18" s="79"/>
    </row>
    <row r="19" spans="1:5" ht="24" customHeight="1" thickBot="1" x14ac:dyDescent="0.3">
      <c r="A19" s="6">
        <v>16</v>
      </c>
      <c r="B19" s="80"/>
      <c r="C19" s="80"/>
      <c r="D19" s="80"/>
      <c r="E19" s="80"/>
    </row>
  </sheetData>
  <mergeCells count="1">
    <mergeCell ref="A1:E1"/>
  </mergeCells>
  <pageMargins left="0.7" right="0.7" top="0.75" bottom="0.75" header="0.3" footer="0.3"/>
  <pageSetup paperSize="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I32"/>
  <sheetViews>
    <sheetView tabSelected="1" workbookViewId="0">
      <selection activeCell="D18" sqref="D18"/>
    </sheetView>
  </sheetViews>
  <sheetFormatPr baseColWidth="10" defaultColWidth="8.83203125" defaultRowHeight="15" x14ac:dyDescent="0.2"/>
  <cols>
    <col min="1" max="1" width="6.6640625" customWidth="1"/>
    <col min="2" max="2" width="11.83203125" customWidth="1"/>
    <col min="3" max="5" width="51.1640625" customWidth="1"/>
  </cols>
  <sheetData>
    <row r="1" spans="2:9" ht="15" customHeight="1" x14ac:dyDescent="0.2">
      <c r="B1" s="133" t="s">
        <v>152</v>
      </c>
      <c r="C1" s="133"/>
      <c r="D1" s="133"/>
      <c r="E1" s="133"/>
    </row>
    <row r="2" spans="2:9" ht="15" customHeight="1" x14ac:dyDescent="0.2">
      <c r="B2" s="133"/>
      <c r="C2" s="133"/>
      <c r="D2" s="133"/>
      <c r="E2" s="133"/>
    </row>
    <row r="3" spans="2:9" ht="15" customHeight="1" x14ac:dyDescent="0.2">
      <c r="B3" s="134" t="s">
        <v>153</v>
      </c>
      <c r="C3" s="134"/>
      <c r="D3" s="134"/>
      <c r="E3" s="134"/>
    </row>
    <row r="4" spans="2:9" ht="15" customHeight="1" x14ac:dyDescent="0.2">
      <c r="B4" s="134" t="s">
        <v>134</v>
      </c>
      <c r="C4" s="134"/>
      <c r="D4" s="134"/>
      <c r="E4" s="134"/>
    </row>
    <row r="5" spans="2:9" x14ac:dyDescent="0.2">
      <c r="B5" s="17"/>
      <c r="C5" s="17"/>
      <c r="D5" s="17"/>
      <c r="E5" s="17"/>
    </row>
    <row r="6" spans="2:9" s="2" customFormat="1" ht="18.75" customHeight="1" x14ac:dyDescent="0.25">
      <c r="B6" s="29" t="s">
        <v>0</v>
      </c>
      <c r="C6" s="30" t="s">
        <v>7</v>
      </c>
      <c r="D6" s="30">
        <v>2</v>
      </c>
      <c r="E6" s="30" t="s">
        <v>8</v>
      </c>
    </row>
    <row r="7" spans="2:9" ht="26.25" customHeight="1" x14ac:dyDescent="0.3">
      <c r="B7" s="66">
        <v>1</v>
      </c>
      <c r="C7" s="119" t="s">
        <v>61</v>
      </c>
      <c r="D7" s="119" t="s">
        <v>145</v>
      </c>
      <c r="E7" s="119" t="s">
        <v>154</v>
      </c>
    </row>
    <row r="8" spans="2:9" ht="26.25" customHeight="1" x14ac:dyDescent="0.3">
      <c r="B8" s="66">
        <v>2</v>
      </c>
      <c r="C8" s="119" t="s">
        <v>59</v>
      </c>
      <c r="D8" s="119"/>
      <c r="E8" s="119" t="s">
        <v>138</v>
      </c>
    </row>
    <row r="9" spans="2:9" ht="26.25" customHeight="1" x14ac:dyDescent="0.3">
      <c r="B9" s="66">
        <v>3</v>
      </c>
      <c r="C9" s="119" t="s">
        <v>54</v>
      </c>
      <c r="D9" s="119" t="s">
        <v>107</v>
      </c>
      <c r="E9" s="119" t="s">
        <v>141</v>
      </c>
    </row>
    <row r="10" spans="2:9" ht="26.25" customHeight="1" x14ac:dyDescent="0.3">
      <c r="B10" s="66">
        <v>4</v>
      </c>
      <c r="C10" s="119" t="s">
        <v>53</v>
      </c>
      <c r="D10" s="119" t="s">
        <v>143</v>
      </c>
      <c r="E10" s="119" t="s">
        <v>151</v>
      </c>
    </row>
    <row r="11" spans="2:9" ht="26.25" customHeight="1" x14ac:dyDescent="0.3">
      <c r="B11" s="66">
        <v>5</v>
      </c>
      <c r="C11" s="119" t="s">
        <v>108</v>
      </c>
      <c r="D11" s="119" t="s">
        <v>156</v>
      </c>
      <c r="E11" s="119" t="s">
        <v>144</v>
      </c>
      <c r="G11" s="121"/>
      <c r="H11" s="121"/>
      <c r="I11" s="121"/>
    </row>
    <row r="12" spans="2:9" ht="26.25" customHeight="1" x14ac:dyDescent="0.3">
      <c r="B12" s="66">
        <v>6</v>
      </c>
      <c r="C12" s="119" t="s">
        <v>109</v>
      </c>
      <c r="D12" s="119" t="s">
        <v>114</v>
      </c>
      <c r="E12" s="119" t="s">
        <v>149</v>
      </c>
    </row>
    <row r="13" spans="2:9" ht="26.25" customHeight="1" x14ac:dyDescent="0.3">
      <c r="B13" s="66">
        <v>7</v>
      </c>
      <c r="C13" s="119" t="s">
        <v>131</v>
      </c>
      <c r="D13" s="119" t="s">
        <v>128</v>
      </c>
      <c r="E13" s="119" t="s">
        <v>142</v>
      </c>
    </row>
    <row r="14" spans="2:9" ht="26.25" customHeight="1" x14ac:dyDescent="0.3">
      <c r="B14" s="66">
        <v>8</v>
      </c>
      <c r="C14" s="119" t="s">
        <v>155</v>
      </c>
      <c r="D14" s="119" t="s">
        <v>115</v>
      </c>
      <c r="E14" s="119" t="s">
        <v>137</v>
      </c>
    </row>
    <row r="15" spans="2:9" ht="26.25" customHeight="1" x14ac:dyDescent="0.3">
      <c r="B15" s="66">
        <v>9</v>
      </c>
      <c r="C15" s="119" t="s">
        <v>113</v>
      </c>
      <c r="D15" s="119"/>
      <c r="E15" s="119" t="s">
        <v>150</v>
      </c>
    </row>
    <row r="16" spans="2:9" ht="26.25" customHeight="1" x14ac:dyDescent="0.3">
      <c r="B16" s="66">
        <v>10</v>
      </c>
      <c r="C16" s="119" t="s">
        <v>104</v>
      </c>
      <c r="D16" s="119"/>
      <c r="E16" s="119" t="s">
        <v>157</v>
      </c>
    </row>
    <row r="17" spans="2:5" ht="26.25" customHeight="1" x14ac:dyDescent="0.3">
      <c r="B17" s="66">
        <v>11</v>
      </c>
      <c r="C17" s="119" t="s">
        <v>140</v>
      </c>
      <c r="D17" s="119" t="s">
        <v>106</v>
      </c>
      <c r="E17" s="119" t="s">
        <v>139</v>
      </c>
    </row>
    <row r="18" spans="2:5" ht="26.25" customHeight="1" x14ac:dyDescent="0.3">
      <c r="B18" s="66">
        <v>12</v>
      </c>
      <c r="C18" s="119" t="s">
        <v>55</v>
      </c>
      <c r="D18" s="119" t="s">
        <v>133</v>
      </c>
      <c r="E18" s="119" t="s">
        <v>135</v>
      </c>
    </row>
    <row r="19" spans="2:5" ht="26.25" customHeight="1" x14ac:dyDescent="0.3">
      <c r="B19" s="66">
        <v>13</v>
      </c>
      <c r="C19" s="119" t="s">
        <v>127</v>
      </c>
      <c r="D19" s="119"/>
      <c r="E19" s="119" t="s">
        <v>147</v>
      </c>
    </row>
    <row r="20" spans="2:5" ht="26.25" customHeight="1" thickBot="1" x14ac:dyDescent="0.35">
      <c r="B20" s="66">
        <v>14</v>
      </c>
      <c r="C20" s="120" t="s">
        <v>122</v>
      </c>
      <c r="D20" s="120" t="s">
        <v>132</v>
      </c>
      <c r="E20" s="120" t="s">
        <v>146</v>
      </c>
    </row>
    <row r="21" spans="2:5" ht="26.25" hidden="1" customHeight="1" x14ac:dyDescent="0.3">
      <c r="B21" s="66">
        <v>15</v>
      </c>
      <c r="C21" s="79"/>
      <c r="D21" s="79"/>
      <c r="E21" s="79"/>
    </row>
    <row r="22" spans="2:5" ht="26.25" hidden="1" customHeight="1" thickBot="1" x14ac:dyDescent="0.35">
      <c r="B22" s="66">
        <v>16</v>
      </c>
      <c r="C22" s="80"/>
      <c r="D22" s="80"/>
      <c r="E22" s="80"/>
    </row>
    <row r="23" spans="2:5" ht="5.25" customHeight="1" x14ac:dyDescent="0.2">
      <c r="B23" s="17"/>
      <c r="C23" s="17"/>
      <c r="D23" s="17"/>
      <c r="E23" s="17"/>
    </row>
    <row r="24" spans="2:5" hidden="1" x14ac:dyDescent="0.2">
      <c r="B24" s="135" t="s">
        <v>47</v>
      </c>
      <c r="C24" s="128"/>
      <c r="D24" s="128"/>
      <c r="E24" s="129"/>
    </row>
    <row r="25" spans="2:5" ht="16" hidden="1" thickBot="1" x14ac:dyDescent="0.25">
      <c r="B25" s="130"/>
      <c r="C25" s="131"/>
      <c r="D25" s="131"/>
      <c r="E25" s="132"/>
    </row>
    <row r="26" spans="2:5" ht="5.25" customHeight="1" thickBot="1" x14ac:dyDescent="0.25">
      <c r="B26" s="17"/>
      <c r="C26" s="17"/>
      <c r="D26" s="17"/>
      <c r="E26" s="17"/>
    </row>
    <row r="27" spans="2:5" x14ac:dyDescent="0.2">
      <c r="B27" s="135" t="s">
        <v>97</v>
      </c>
      <c r="C27" s="128"/>
      <c r="D27" s="128"/>
      <c r="E27" s="129"/>
    </row>
    <row r="28" spans="2:5" x14ac:dyDescent="0.2">
      <c r="B28" s="136"/>
      <c r="C28" s="137"/>
      <c r="D28" s="137"/>
      <c r="E28" s="138"/>
    </row>
    <row r="29" spans="2:5" ht="16" thickBot="1" x14ac:dyDescent="0.25">
      <c r="B29" s="130"/>
      <c r="C29" s="131"/>
      <c r="D29" s="131"/>
      <c r="E29" s="132"/>
    </row>
    <row r="30" spans="2:5" ht="5.25" customHeight="1" thickBot="1" x14ac:dyDescent="0.25">
      <c r="B30" s="17"/>
      <c r="C30" s="17"/>
      <c r="D30" s="17"/>
      <c r="E30" s="17"/>
    </row>
    <row r="31" spans="2:5" ht="18.75" customHeight="1" x14ac:dyDescent="0.2">
      <c r="B31" s="127" t="s">
        <v>36</v>
      </c>
      <c r="C31" s="128"/>
      <c r="D31" s="128"/>
      <c r="E31" s="129"/>
    </row>
    <row r="32" spans="2:5" ht="16" thickBot="1" x14ac:dyDescent="0.25">
      <c r="B32" s="130"/>
      <c r="C32" s="131"/>
      <c r="D32" s="131"/>
      <c r="E32" s="132"/>
    </row>
  </sheetData>
  <mergeCells count="6">
    <mergeCell ref="B31:E32"/>
    <mergeCell ref="B1:E2"/>
    <mergeCell ref="B3:E3"/>
    <mergeCell ref="B24:E25"/>
    <mergeCell ref="B27:E29"/>
    <mergeCell ref="B4:E4"/>
  </mergeCells>
  <pageMargins left="0.7" right="0.7" top="0.75" bottom="0.75" header="0.3" footer="0.3"/>
  <pageSetup paperSize="9" scale="72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25"/>
  <sheetViews>
    <sheetView workbookViewId="0">
      <selection activeCell="O13" sqref="O13"/>
    </sheetView>
  </sheetViews>
  <sheetFormatPr baseColWidth="10" defaultColWidth="8.83203125" defaultRowHeight="15" x14ac:dyDescent="0.2"/>
  <cols>
    <col min="2" max="2" width="28" customWidth="1"/>
    <col min="3" max="11" width="5.5" customWidth="1"/>
    <col min="12" max="14" width="5.5" hidden="1" customWidth="1"/>
  </cols>
  <sheetData>
    <row r="1" spans="1:17" x14ac:dyDescent="0.2">
      <c r="A1" s="141" t="str">
        <f>CONCATENATE('Competition Details'!B1, " Scoresheet")</f>
        <v>Gordon Bewhay Trophy Scoresheet</v>
      </c>
      <c r="B1" s="142"/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3"/>
    </row>
    <row r="2" spans="1:17" x14ac:dyDescent="0.2">
      <c r="A2" s="144"/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  <c r="P2" s="145"/>
      <c r="Q2" s="146"/>
    </row>
    <row r="3" spans="1:17" ht="16" thickBot="1" x14ac:dyDescent="0.25">
      <c r="A3" s="147"/>
      <c r="B3" s="148"/>
      <c r="C3" s="148"/>
      <c r="D3" s="148"/>
      <c r="E3" s="148"/>
      <c r="F3" s="148"/>
      <c r="G3" s="148"/>
      <c r="H3" s="148"/>
      <c r="I3" s="148"/>
      <c r="J3" s="148"/>
      <c r="K3" s="148"/>
      <c r="L3" s="148"/>
      <c r="M3" s="148"/>
      <c r="N3" s="148"/>
      <c r="O3" s="148"/>
      <c r="P3" s="148"/>
      <c r="Q3" s="149"/>
    </row>
    <row r="4" spans="1:17" ht="16" thickBot="1" x14ac:dyDescent="0.25"/>
    <row r="5" spans="1:17" x14ac:dyDescent="0.2">
      <c r="C5" s="150">
        <v>1</v>
      </c>
      <c r="D5" s="150"/>
      <c r="E5" s="151"/>
      <c r="F5" s="156">
        <v>2</v>
      </c>
      <c r="G5" s="157"/>
      <c r="H5" s="158"/>
      <c r="I5" s="165">
        <v>3</v>
      </c>
      <c r="J5" s="166"/>
      <c r="K5" s="167"/>
      <c r="L5" s="165">
        <v>4</v>
      </c>
      <c r="M5" s="166"/>
      <c r="N5" s="167"/>
      <c r="O5" s="174" t="s">
        <v>6</v>
      </c>
      <c r="P5" s="175"/>
      <c r="Q5" s="176"/>
    </row>
    <row r="6" spans="1:17" x14ac:dyDescent="0.2">
      <c r="C6" s="152"/>
      <c r="D6" s="152"/>
      <c r="E6" s="153"/>
      <c r="F6" s="159"/>
      <c r="G6" s="160"/>
      <c r="H6" s="161"/>
      <c r="I6" s="168"/>
      <c r="J6" s="169"/>
      <c r="K6" s="170"/>
      <c r="L6" s="168"/>
      <c r="M6" s="169"/>
      <c r="N6" s="170"/>
      <c r="O6" s="177"/>
      <c r="P6" s="178"/>
      <c r="Q6" s="179"/>
    </row>
    <row r="7" spans="1:17" ht="16" thickBot="1" x14ac:dyDescent="0.25">
      <c r="C7" s="154"/>
      <c r="D7" s="154"/>
      <c r="E7" s="155"/>
      <c r="F7" s="162"/>
      <c r="G7" s="163"/>
      <c r="H7" s="164"/>
      <c r="I7" s="171"/>
      <c r="J7" s="172"/>
      <c r="K7" s="173"/>
      <c r="L7" s="171"/>
      <c r="M7" s="172"/>
      <c r="N7" s="173"/>
      <c r="O7" s="177"/>
      <c r="P7" s="178"/>
      <c r="Q7" s="179"/>
    </row>
    <row r="8" spans="1:17" ht="45" thickBot="1" x14ac:dyDescent="0.3">
      <c r="A8" s="81" t="s">
        <v>0</v>
      </c>
      <c r="B8" s="82" t="s">
        <v>1</v>
      </c>
      <c r="C8" s="83" t="s">
        <v>2</v>
      </c>
      <c r="D8" s="84" t="s">
        <v>3</v>
      </c>
      <c r="E8" s="85" t="s">
        <v>9</v>
      </c>
      <c r="F8" s="86" t="s">
        <v>2</v>
      </c>
      <c r="G8" s="87" t="s">
        <v>3</v>
      </c>
      <c r="H8" s="88" t="s">
        <v>9</v>
      </c>
      <c r="I8" s="89" t="s">
        <v>2</v>
      </c>
      <c r="J8" s="90" t="s">
        <v>3</v>
      </c>
      <c r="K8" s="91" t="s">
        <v>9</v>
      </c>
      <c r="L8" s="89" t="s">
        <v>2</v>
      </c>
      <c r="M8" s="90" t="s">
        <v>3</v>
      </c>
      <c r="N8" s="91" t="s">
        <v>9</v>
      </c>
      <c r="O8" s="92" t="s">
        <v>10</v>
      </c>
      <c r="P8" s="93" t="s">
        <v>4</v>
      </c>
      <c r="Q8" s="94" t="s">
        <v>5</v>
      </c>
    </row>
    <row r="9" spans="1:17" ht="24" x14ac:dyDescent="0.3">
      <c r="A9" s="95"/>
      <c r="B9" s="119" t="s">
        <v>108</v>
      </c>
      <c r="C9" s="96">
        <v>9</v>
      </c>
      <c r="D9" s="97">
        <v>7</v>
      </c>
      <c r="E9" s="78">
        <f t="shared" ref="E9:E22" si="0">IF(C9=D9,1,IF(C9&gt;D9,2,0))</f>
        <v>2</v>
      </c>
      <c r="F9" s="98">
        <v>8</v>
      </c>
      <c r="G9" s="99">
        <v>3</v>
      </c>
      <c r="H9" s="100">
        <f t="shared" ref="H9:H22" si="1">IF(F9=G9,1,IF(F9&gt;G9,2,0))</f>
        <v>2</v>
      </c>
      <c r="I9" s="101">
        <v>10</v>
      </c>
      <c r="J9" s="102">
        <v>7</v>
      </c>
      <c r="K9" s="103">
        <f t="shared" ref="K9:K22" si="2">IF(I9=J9,1,IF(I9&gt;J9,2,0))</f>
        <v>2</v>
      </c>
      <c r="L9" s="122"/>
      <c r="M9" s="123"/>
      <c r="N9" s="103">
        <v>0</v>
      </c>
      <c r="O9" s="104">
        <f t="shared" ref="O9:O22" si="3">K9+H9+E9+N9</f>
        <v>6</v>
      </c>
      <c r="P9" s="105">
        <f t="shared" ref="P9:P22" si="4">(C9+F9+I9+L9)-(D9+G9+J9+M9)</f>
        <v>10</v>
      </c>
      <c r="Q9" s="106"/>
    </row>
    <row r="10" spans="1:17" ht="24" x14ac:dyDescent="0.3">
      <c r="A10" s="107"/>
      <c r="B10" s="119" t="s">
        <v>59</v>
      </c>
      <c r="C10" s="108">
        <v>10</v>
      </c>
      <c r="D10" s="109">
        <v>4</v>
      </c>
      <c r="E10" s="78">
        <f t="shared" si="0"/>
        <v>2</v>
      </c>
      <c r="F10" s="110">
        <v>6</v>
      </c>
      <c r="G10" s="111">
        <v>5</v>
      </c>
      <c r="H10" s="100">
        <f t="shared" si="1"/>
        <v>2</v>
      </c>
      <c r="I10" s="112">
        <v>7</v>
      </c>
      <c r="J10" s="113">
        <v>5</v>
      </c>
      <c r="K10" s="103">
        <f t="shared" si="2"/>
        <v>2</v>
      </c>
      <c r="L10" s="112"/>
      <c r="M10" s="113"/>
      <c r="N10" s="103">
        <v>0</v>
      </c>
      <c r="O10" s="104">
        <f t="shared" si="3"/>
        <v>6</v>
      </c>
      <c r="P10" s="105">
        <f t="shared" si="4"/>
        <v>9</v>
      </c>
      <c r="Q10" s="106"/>
    </row>
    <row r="11" spans="1:17" ht="24" x14ac:dyDescent="0.3">
      <c r="A11" s="107"/>
      <c r="B11" s="119" t="s">
        <v>122</v>
      </c>
      <c r="C11" s="108">
        <v>11</v>
      </c>
      <c r="D11" s="109">
        <v>7</v>
      </c>
      <c r="E11" s="78">
        <f t="shared" si="0"/>
        <v>2</v>
      </c>
      <c r="F11" s="110">
        <v>9</v>
      </c>
      <c r="G11" s="111">
        <v>4</v>
      </c>
      <c r="H11" s="100">
        <f t="shared" si="1"/>
        <v>2</v>
      </c>
      <c r="I11" s="112">
        <v>5</v>
      </c>
      <c r="J11" s="113">
        <v>10</v>
      </c>
      <c r="K11" s="103">
        <f t="shared" si="2"/>
        <v>0</v>
      </c>
      <c r="L11" s="112"/>
      <c r="M11" s="113"/>
      <c r="N11" s="103">
        <v>0</v>
      </c>
      <c r="O11" s="104">
        <f t="shared" si="3"/>
        <v>4</v>
      </c>
      <c r="P11" s="105">
        <f t="shared" si="4"/>
        <v>4</v>
      </c>
      <c r="Q11" s="106"/>
    </row>
    <row r="12" spans="1:17" ht="24" x14ac:dyDescent="0.3">
      <c r="A12" s="95"/>
      <c r="B12" s="119" t="s">
        <v>61</v>
      </c>
      <c r="C12" s="108">
        <v>3</v>
      </c>
      <c r="D12" s="109">
        <v>12</v>
      </c>
      <c r="E12" s="78">
        <f t="shared" si="0"/>
        <v>0</v>
      </c>
      <c r="F12" s="110">
        <v>8</v>
      </c>
      <c r="G12" s="111">
        <v>6</v>
      </c>
      <c r="H12" s="100">
        <f t="shared" si="1"/>
        <v>2</v>
      </c>
      <c r="I12" s="112">
        <v>10</v>
      </c>
      <c r="J12" s="113">
        <v>5</v>
      </c>
      <c r="K12" s="103">
        <f t="shared" si="2"/>
        <v>2</v>
      </c>
      <c r="L12" s="112"/>
      <c r="M12" s="113"/>
      <c r="N12" s="103">
        <v>0</v>
      </c>
      <c r="O12" s="104">
        <f t="shared" si="3"/>
        <v>4</v>
      </c>
      <c r="P12" s="105">
        <f t="shared" si="4"/>
        <v>-2</v>
      </c>
      <c r="Q12" s="106"/>
    </row>
    <row r="13" spans="1:17" ht="24" x14ac:dyDescent="0.3">
      <c r="A13" s="9"/>
      <c r="B13" s="119" t="s">
        <v>155</v>
      </c>
      <c r="C13" s="108">
        <v>12</v>
      </c>
      <c r="D13" s="109">
        <v>3</v>
      </c>
      <c r="E13" s="78">
        <f t="shared" si="0"/>
        <v>2</v>
      </c>
      <c r="F13" s="110">
        <v>4</v>
      </c>
      <c r="G13" s="111">
        <v>5</v>
      </c>
      <c r="H13" s="100">
        <f t="shared" si="1"/>
        <v>0</v>
      </c>
      <c r="I13" s="112">
        <v>9</v>
      </c>
      <c r="J13" s="113">
        <v>9</v>
      </c>
      <c r="K13" s="103">
        <f t="shared" si="2"/>
        <v>1</v>
      </c>
      <c r="L13" s="112"/>
      <c r="M13" s="113"/>
      <c r="N13" s="103">
        <v>0</v>
      </c>
      <c r="O13" s="104">
        <f t="shared" si="3"/>
        <v>3</v>
      </c>
      <c r="P13" s="105">
        <f t="shared" si="4"/>
        <v>8</v>
      </c>
      <c r="Q13" s="117"/>
    </row>
    <row r="14" spans="1:17" ht="24" x14ac:dyDescent="0.3">
      <c r="A14" s="9"/>
      <c r="B14" s="119" t="s">
        <v>55</v>
      </c>
      <c r="C14" s="108">
        <v>7</v>
      </c>
      <c r="D14" s="109">
        <v>9</v>
      </c>
      <c r="E14" s="78">
        <f t="shared" si="0"/>
        <v>0</v>
      </c>
      <c r="F14" s="110">
        <v>10</v>
      </c>
      <c r="G14" s="111">
        <v>4</v>
      </c>
      <c r="H14" s="100">
        <f t="shared" si="1"/>
        <v>2</v>
      </c>
      <c r="I14" s="112">
        <v>6</v>
      </c>
      <c r="J14" s="113">
        <v>6</v>
      </c>
      <c r="K14" s="103">
        <f t="shared" si="2"/>
        <v>1</v>
      </c>
      <c r="L14" s="112"/>
      <c r="M14" s="113"/>
      <c r="N14" s="103">
        <v>0</v>
      </c>
      <c r="O14" s="104">
        <f t="shared" si="3"/>
        <v>3</v>
      </c>
      <c r="P14" s="105">
        <f t="shared" si="4"/>
        <v>4</v>
      </c>
      <c r="Q14" s="117"/>
    </row>
    <row r="15" spans="1:17" ht="24" x14ac:dyDescent="0.3">
      <c r="A15" s="95"/>
      <c r="B15" s="119" t="s">
        <v>104</v>
      </c>
      <c r="C15" s="108">
        <v>6</v>
      </c>
      <c r="D15" s="109">
        <v>6</v>
      </c>
      <c r="E15" s="78">
        <f t="shared" si="0"/>
        <v>1</v>
      </c>
      <c r="F15" s="110">
        <v>10</v>
      </c>
      <c r="G15" s="111">
        <v>7</v>
      </c>
      <c r="H15" s="100">
        <f t="shared" si="1"/>
        <v>2</v>
      </c>
      <c r="I15" s="112">
        <v>5</v>
      </c>
      <c r="J15" s="113">
        <v>7</v>
      </c>
      <c r="K15" s="103">
        <f t="shared" si="2"/>
        <v>0</v>
      </c>
      <c r="L15" s="112"/>
      <c r="M15" s="113"/>
      <c r="N15" s="103">
        <v>0</v>
      </c>
      <c r="O15" s="104">
        <f t="shared" si="3"/>
        <v>3</v>
      </c>
      <c r="P15" s="105">
        <f t="shared" si="4"/>
        <v>1</v>
      </c>
      <c r="Q15" s="106"/>
    </row>
    <row r="16" spans="1:17" ht="24" x14ac:dyDescent="0.3">
      <c r="A16" s="107"/>
      <c r="B16" s="119" t="s">
        <v>131</v>
      </c>
      <c r="C16" s="108">
        <v>4</v>
      </c>
      <c r="D16" s="109">
        <v>5</v>
      </c>
      <c r="E16" s="78">
        <f t="shared" si="0"/>
        <v>0</v>
      </c>
      <c r="F16" s="110">
        <v>5</v>
      </c>
      <c r="G16" s="111">
        <v>4</v>
      </c>
      <c r="H16" s="100">
        <f t="shared" si="1"/>
        <v>2</v>
      </c>
      <c r="I16" s="112">
        <v>6</v>
      </c>
      <c r="J16" s="113">
        <v>6</v>
      </c>
      <c r="K16" s="103">
        <f t="shared" si="2"/>
        <v>1</v>
      </c>
      <c r="L16" s="112"/>
      <c r="M16" s="113"/>
      <c r="N16" s="103">
        <v>0</v>
      </c>
      <c r="O16" s="104">
        <f t="shared" si="3"/>
        <v>3</v>
      </c>
      <c r="P16" s="105">
        <f t="shared" si="4"/>
        <v>0</v>
      </c>
      <c r="Q16" s="106"/>
    </row>
    <row r="17" spans="1:17" ht="24" x14ac:dyDescent="0.3">
      <c r="A17" s="107"/>
      <c r="B17" s="119" t="s">
        <v>140</v>
      </c>
      <c r="C17" s="108">
        <v>6</v>
      </c>
      <c r="D17" s="109">
        <v>5</v>
      </c>
      <c r="E17" s="78">
        <f t="shared" si="0"/>
        <v>2</v>
      </c>
      <c r="F17" s="110">
        <v>6</v>
      </c>
      <c r="G17" s="111">
        <v>8</v>
      </c>
      <c r="H17" s="100">
        <f t="shared" si="1"/>
        <v>0</v>
      </c>
      <c r="I17" s="112">
        <v>9</v>
      </c>
      <c r="J17" s="113">
        <v>9</v>
      </c>
      <c r="K17" s="103">
        <f t="shared" si="2"/>
        <v>1</v>
      </c>
      <c r="L17" s="112"/>
      <c r="M17" s="113"/>
      <c r="N17" s="103">
        <v>0</v>
      </c>
      <c r="O17" s="104">
        <f t="shared" si="3"/>
        <v>3</v>
      </c>
      <c r="P17" s="105">
        <f t="shared" si="4"/>
        <v>-1</v>
      </c>
      <c r="Q17" s="106"/>
    </row>
    <row r="18" spans="1:17" ht="24" x14ac:dyDescent="0.3">
      <c r="A18" s="95"/>
      <c r="B18" s="119" t="s">
        <v>113</v>
      </c>
      <c r="C18" s="108">
        <v>4</v>
      </c>
      <c r="D18" s="109">
        <v>10</v>
      </c>
      <c r="E18" s="78">
        <f t="shared" si="0"/>
        <v>0</v>
      </c>
      <c r="F18" s="110">
        <v>7</v>
      </c>
      <c r="G18" s="111">
        <v>10</v>
      </c>
      <c r="H18" s="100">
        <f t="shared" si="1"/>
        <v>0</v>
      </c>
      <c r="I18" s="112">
        <v>11</v>
      </c>
      <c r="J18" s="113">
        <v>3</v>
      </c>
      <c r="K18" s="103">
        <f t="shared" si="2"/>
        <v>2</v>
      </c>
      <c r="L18" s="112"/>
      <c r="M18" s="113"/>
      <c r="N18" s="103">
        <v>0</v>
      </c>
      <c r="O18" s="104">
        <f t="shared" si="3"/>
        <v>2</v>
      </c>
      <c r="P18" s="105">
        <f t="shared" si="4"/>
        <v>-1</v>
      </c>
      <c r="Q18" s="106"/>
    </row>
    <row r="19" spans="1:17" ht="24" x14ac:dyDescent="0.3">
      <c r="A19" s="107"/>
      <c r="B19" s="119" t="s">
        <v>54</v>
      </c>
      <c r="C19" s="108">
        <v>7</v>
      </c>
      <c r="D19" s="109">
        <v>11</v>
      </c>
      <c r="E19" s="78">
        <f t="shared" si="0"/>
        <v>0</v>
      </c>
      <c r="F19" s="110">
        <v>3</v>
      </c>
      <c r="G19" s="111">
        <v>8</v>
      </c>
      <c r="H19" s="100">
        <f t="shared" si="1"/>
        <v>0</v>
      </c>
      <c r="I19" s="112">
        <v>11</v>
      </c>
      <c r="J19" s="113">
        <v>6</v>
      </c>
      <c r="K19" s="103">
        <f t="shared" si="2"/>
        <v>2</v>
      </c>
      <c r="L19" s="112"/>
      <c r="M19" s="113"/>
      <c r="N19" s="103">
        <v>0</v>
      </c>
      <c r="O19" s="104">
        <f t="shared" si="3"/>
        <v>2</v>
      </c>
      <c r="P19" s="105">
        <f t="shared" si="4"/>
        <v>-4</v>
      </c>
      <c r="Q19" s="106"/>
    </row>
    <row r="20" spans="1:17" ht="24" x14ac:dyDescent="0.3">
      <c r="A20" s="107"/>
      <c r="B20" s="119" t="s">
        <v>53</v>
      </c>
      <c r="C20" s="108">
        <v>5</v>
      </c>
      <c r="D20" s="109">
        <v>4</v>
      </c>
      <c r="E20" s="78">
        <f t="shared" si="0"/>
        <v>2</v>
      </c>
      <c r="F20" s="110">
        <v>4</v>
      </c>
      <c r="G20" s="111">
        <v>9</v>
      </c>
      <c r="H20" s="100">
        <f t="shared" si="1"/>
        <v>0</v>
      </c>
      <c r="I20" s="112">
        <v>6</v>
      </c>
      <c r="J20" s="113">
        <v>11</v>
      </c>
      <c r="K20" s="103">
        <f t="shared" si="2"/>
        <v>0</v>
      </c>
      <c r="L20" s="112"/>
      <c r="M20" s="113"/>
      <c r="N20" s="103">
        <v>0</v>
      </c>
      <c r="O20" s="104">
        <f t="shared" si="3"/>
        <v>2</v>
      </c>
      <c r="P20" s="105">
        <f t="shared" si="4"/>
        <v>-9</v>
      </c>
      <c r="Q20" s="106"/>
    </row>
    <row r="21" spans="1:17" ht="24" x14ac:dyDescent="0.3">
      <c r="A21" s="115"/>
      <c r="B21" s="119" t="s">
        <v>127</v>
      </c>
      <c r="C21" s="108">
        <v>6</v>
      </c>
      <c r="D21" s="109">
        <v>6</v>
      </c>
      <c r="E21" s="78">
        <f t="shared" si="0"/>
        <v>1</v>
      </c>
      <c r="F21" s="110">
        <v>5</v>
      </c>
      <c r="G21" s="111">
        <v>6</v>
      </c>
      <c r="H21" s="100">
        <f t="shared" si="1"/>
        <v>0</v>
      </c>
      <c r="I21" s="112">
        <v>3</v>
      </c>
      <c r="J21" s="113">
        <v>11</v>
      </c>
      <c r="K21" s="103">
        <f t="shared" si="2"/>
        <v>0</v>
      </c>
      <c r="L21" s="116"/>
      <c r="M21" s="116"/>
      <c r="N21" s="114">
        <v>0</v>
      </c>
      <c r="O21" s="104">
        <f t="shared" si="3"/>
        <v>1</v>
      </c>
      <c r="P21" s="105">
        <f t="shared" si="4"/>
        <v>-9</v>
      </c>
      <c r="Q21" s="118"/>
    </row>
    <row r="22" spans="1:17" ht="25" thickBot="1" x14ac:dyDescent="0.35">
      <c r="A22" s="115"/>
      <c r="B22" s="120" t="s">
        <v>109</v>
      </c>
      <c r="C22" s="108">
        <v>5</v>
      </c>
      <c r="D22" s="109">
        <v>6</v>
      </c>
      <c r="E22" s="78">
        <f t="shared" si="0"/>
        <v>0</v>
      </c>
      <c r="F22" s="110">
        <v>4</v>
      </c>
      <c r="G22" s="111">
        <v>10</v>
      </c>
      <c r="H22" s="100">
        <f t="shared" si="1"/>
        <v>0</v>
      </c>
      <c r="I22" s="112">
        <v>7</v>
      </c>
      <c r="J22" s="113">
        <v>10</v>
      </c>
      <c r="K22" s="103">
        <f t="shared" si="2"/>
        <v>0</v>
      </c>
      <c r="N22" s="114">
        <v>0</v>
      </c>
      <c r="O22" s="104">
        <f t="shared" si="3"/>
        <v>0</v>
      </c>
      <c r="P22" s="105">
        <f t="shared" si="4"/>
        <v>-10</v>
      </c>
      <c r="Q22" s="118"/>
    </row>
    <row r="23" spans="1:17" ht="19" x14ac:dyDescent="0.25">
      <c r="B23" s="2"/>
    </row>
    <row r="24" spans="1:17" ht="19" x14ac:dyDescent="0.25">
      <c r="A24" t="s">
        <v>130</v>
      </c>
      <c r="B24" s="139" t="s">
        <v>169</v>
      </c>
      <c r="C24" s="140"/>
      <c r="D24" s="140"/>
      <c r="E24" s="140"/>
      <c r="F24" s="140"/>
      <c r="G24" s="140"/>
      <c r="H24" s="140"/>
      <c r="I24" s="140"/>
      <c r="J24" s="140"/>
      <c r="K24" s="140"/>
      <c r="L24" s="140"/>
      <c r="M24" s="140"/>
      <c r="N24" s="140"/>
      <c r="O24" s="140"/>
      <c r="P24" s="140"/>
    </row>
    <row r="25" spans="1:17" ht="19" x14ac:dyDescent="0.25">
      <c r="A25" t="s">
        <v>129</v>
      </c>
      <c r="B25" s="139" t="s">
        <v>170</v>
      </c>
      <c r="C25" s="140"/>
      <c r="D25" s="140"/>
      <c r="E25" s="140"/>
      <c r="F25" s="140"/>
      <c r="G25" s="140"/>
      <c r="H25" s="140"/>
      <c r="I25" s="140"/>
      <c r="J25" s="140"/>
      <c r="K25" s="140"/>
      <c r="L25" s="140"/>
      <c r="M25" s="140"/>
      <c r="N25" s="140"/>
      <c r="O25" s="140"/>
      <c r="P25" s="140"/>
    </row>
  </sheetData>
  <sortState xmlns:xlrd2="http://schemas.microsoft.com/office/spreadsheetml/2017/richdata2" ref="B9:P22">
    <sortCondition descending="1" ref="O9:O22"/>
    <sortCondition descending="1" ref="P9:P22"/>
  </sortState>
  <mergeCells count="8">
    <mergeCell ref="B24:P24"/>
    <mergeCell ref="B25:P25"/>
    <mergeCell ref="A1:Q3"/>
    <mergeCell ref="C5:E7"/>
    <mergeCell ref="F5:H7"/>
    <mergeCell ref="I5:K7"/>
    <mergeCell ref="L5:N7"/>
    <mergeCell ref="O5:Q7"/>
  </mergeCells>
  <conditionalFormatting sqref="L22">
    <cfRule type="cellIs" dxfId="6" priority="1" operator="equal">
      <formula>0</formula>
    </cfRule>
  </conditionalFormatting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1:L30"/>
  <sheetViews>
    <sheetView workbookViewId="0">
      <selection activeCell="B16" sqref="B16:I16"/>
    </sheetView>
  </sheetViews>
  <sheetFormatPr baseColWidth="10" defaultColWidth="8.83203125" defaultRowHeight="15" x14ac:dyDescent="0.2"/>
  <cols>
    <col min="1" max="1" width="2.5" customWidth="1"/>
    <col min="2" max="8" width="20.5" customWidth="1"/>
    <col min="9" max="9" width="20.5" hidden="1" customWidth="1"/>
  </cols>
  <sheetData>
    <row r="1" spans="2:12" x14ac:dyDescent="0.2">
      <c r="B1" s="180" t="str">
        <f>CONCATENATE('Competition Details'!B1, " Playing Schedule")</f>
        <v>Gordon Bewhay Trophy Playing Schedule</v>
      </c>
      <c r="C1" s="180"/>
      <c r="D1" s="180"/>
      <c r="E1" s="180"/>
      <c r="F1" s="180"/>
      <c r="G1" s="180"/>
      <c r="H1" s="180"/>
      <c r="I1" s="180"/>
    </row>
    <row r="2" spans="2:12" x14ac:dyDescent="0.2">
      <c r="B2" s="180"/>
      <c r="C2" s="180"/>
      <c r="D2" s="180"/>
      <c r="E2" s="180"/>
      <c r="F2" s="180"/>
      <c r="G2" s="180"/>
      <c r="H2" s="180"/>
      <c r="I2" s="180"/>
    </row>
    <row r="3" spans="2:12" ht="19.5" customHeight="1" x14ac:dyDescent="0.2">
      <c r="B3" s="181"/>
      <c r="C3" s="181"/>
      <c r="D3" s="181"/>
      <c r="E3" s="181"/>
      <c r="F3" s="181"/>
      <c r="G3" s="181"/>
      <c r="H3" s="181"/>
      <c r="I3" s="181"/>
    </row>
    <row r="4" spans="2:12" ht="19.5" customHeight="1" x14ac:dyDescent="0.2">
      <c r="B4" s="181" t="str">
        <f>'Competition Details'!B4</f>
        <v>Time: 1.00pm</v>
      </c>
      <c r="C4" s="181"/>
      <c r="D4" s="181"/>
      <c r="E4" s="181"/>
      <c r="F4" s="181"/>
      <c r="G4" s="181"/>
      <c r="H4" s="181"/>
      <c r="I4" s="181"/>
    </row>
    <row r="5" spans="2:12" ht="16" thickBot="1" x14ac:dyDescent="0.25">
      <c r="B5" s="17"/>
      <c r="C5" s="17"/>
      <c r="D5" s="17"/>
      <c r="E5" s="17"/>
      <c r="F5" s="17"/>
      <c r="G5" s="17"/>
      <c r="H5" s="17"/>
      <c r="I5" s="17"/>
    </row>
    <row r="6" spans="2:12" ht="22" x14ac:dyDescent="0.3">
      <c r="B6" s="18" t="s">
        <v>12</v>
      </c>
      <c r="C6" s="19"/>
      <c r="D6" s="20"/>
      <c r="E6" s="20"/>
      <c r="F6" s="20"/>
      <c r="G6" s="20"/>
      <c r="H6" s="20"/>
      <c r="I6" s="21"/>
      <c r="K6" t="s">
        <v>3</v>
      </c>
      <c r="L6">
        <v>1</v>
      </c>
    </row>
    <row r="7" spans="2:12" x14ac:dyDescent="0.2">
      <c r="B7" s="22"/>
      <c r="C7" s="17"/>
      <c r="D7" s="17"/>
      <c r="E7" s="17"/>
      <c r="F7" s="17"/>
      <c r="G7" s="17"/>
      <c r="H7" s="17"/>
      <c r="I7" s="23"/>
      <c r="K7" t="s">
        <v>66</v>
      </c>
      <c r="L7">
        <v>2</v>
      </c>
    </row>
    <row r="8" spans="2:12" ht="22" x14ac:dyDescent="0.3">
      <c r="B8" s="63" t="s">
        <v>13</v>
      </c>
      <c r="C8" s="64" t="s">
        <v>14</v>
      </c>
      <c r="D8" s="64" t="s">
        <v>15</v>
      </c>
      <c r="E8" s="64" t="s">
        <v>16</v>
      </c>
      <c r="F8" s="64" t="s">
        <v>17</v>
      </c>
      <c r="G8" s="64" t="s">
        <v>18</v>
      </c>
      <c r="H8" s="65" t="s">
        <v>39</v>
      </c>
      <c r="I8" s="65" t="s">
        <v>65</v>
      </c>
      <c r="K8" s="64" t="s">
        <v>68</v>
      </c>
      <c r="L8">
        <v>3</v>
      </c>
    </row>
    <row r="9" spans="2:12" ht="23" thickBot="1" x14ac:dyDescent="0.35">
      <c r="B9" s="24" t="s">
        <v>123</v>
      </c>
      <c r="C9" s="25" t="s">
        <v>124</v>
      </c>
      <c r="D9" s="25" t="s">
        <v>41</v>
      </c>
      <c r="E9" s="25" t="s">
        <v>158</v>
      </c>
      <c r="F9" s="25" t="s">
        <v>79</v>
      </c>
      <c r="G9" s="25" t="s">
        <v>80</v>
      </c>
      <c r="H9" s="25" t="s">
        <v>159</v>
      </c>
      <c r="I9" s="26" t="s">
        <v>81</v>
      </c>
      <c r="K9" t="s">
        <v>67</v>
      </c>
      <c r="L9">
        <v>4</v>
      </c>
    </row>
    <row r="10" spans="2:12" ht="16" thickBot="1" x14ac:dyDescent="0.25">
      <c r="B10" s="17"/>
      <c r="C10" s="17"/>
      <c r="D10" s="17"/>
      <c r="E10" s="17"/>
      <c r="F10" s="17"/>
      <c r="G10" s="17"/>
      <c r="H10" s="17"/>
      <c r="I10" s="17"/>
      <c r="K10" t="s">
        <v>69</v>
      </c>
      <c r="L10">
        <v>5</v>
      </c>
    </row>
    <row r="11" spans="2:12" ht="22" x14ac:dyDescent="0.3">
      <c r="B11" s="27" t="s">
        <v>19</v>
      </c>
      <c r="C11" s="19"/>
      <c r="D11" s="20"/>
      <c r="E11" s="20"/>
      <c r="F11" s="20"/>
      <c r="G11" s="20"/>
      <c r="H11" s="20"/>
      <c r="I11" s="21"/>
      <c r="K11" t="s">
        <v>2</v>
      </c>
      <c r="L11">
        <v>6</v>
      </c>
    </row>
    <row r="12" spans="2:12" x14ac:dyDescent="0.2">
      <c r="B12" s="22"/>
      <c r="C12" s="17"/>
      <c r="D12" s="17"/>
      <c r="E12" s="17"/>
      <c r="F12" s="17"/>
      <c r="G12" s="17"/>
      <c r="H12" s="17"/>
      <c r="I12" s="23"/>
      <c r="K12" t="s">
        <v>70</v>
      </c>
      <c r="L12">
        <v>7</v>
      </c>
    </row>
    <row r="13" spans="2:12" ht="22" x14ac:dyDescent="0.3">
      <c r="B13" s="63" t="s">
        <v>13</v>
      </c>
      <c r="C13" s="64" t="s">
        <v>14</v>
      </c>
      <c r="D13" s="64" t="s">
        <v>15</v>
      </c>
      <c r="E13" s="64" t="s">
        <v>16</v>
      </c>
      <c r="F13" s="64" t="s">
        <v>17</v>
      </c>
      <c r="G13" s="64" t="s">
        <v>18</v>
      </c>
      <c r="H13" s="65" t="s">
        <v>39</v>
      </c>
      <c r="I13" s="65" t="s">
        <v>65</v>
      </c>
      <c r="K13" s="64" t="s">
        <v>71</v>
      </c>
      <c r="L13">
        <v>8</v>
      </c>
    </row>
    <row r="14" spans="2:12" ht="23" thickBot="1" x14ac:dyDescent="0.35">
      <c r="B14" s="24" t="s">
        <v>160</v>
      </c>
      <c r="C14" s="25" t="s">
        <v>82</v>
      </c>
      <c r="D14" s="25" t="s">
        <v>166</v>
      </c>
      <c r="E14" s="25" t="s">
        <v>84</v>
      </c>
      <c r="F14" s="25" t="s">
        <v>42</v>
      </c>
      <c r="G14" s="25" t="s">
        <v>165</v>
      </c>
      <c r="H14" s="25" t="s">
        <v>161</v>
      </c>
      <c r="I14" s="26" t="s">
        <v>83</v>
      </c>
      <c r="K14" t="s">
        <v>72</v>
      </c>
      <c r="L14">
        <v>9</v>
      </c>
    </row>
    <row r="15" spans="2:12" ht="7.5" customHeight="1" x14ac:dyDescent="0.3">
      <c r="B15" s="28"/>
      <c r="C15" s="28"/>
      <c r="D15" s="28"/>
      <c r="E15" s="28"/>
      <c r="F15" s="28"/>
      <c r="G15" s="28"/>
      <c r="H15" s="28"/>
      <c r="I15" s="28"/>
    </row>
    <row r="16" spans="2:12" ht="30" customHeight="1" x14ac:dyDescent="0.2">
      <c r="B16" s="191"/>
      <c r="C16" s="191"/>
      <c r="D16" s="191"/>
      <c r="E16" s="191"/>
      <c r="F16" s="191"/>
      <c r="G16" s="191"/>
      <c r="H16" s="191"/>
      <c r="I16" s="191"/>
      <c r="K16" t="s">
        <v>73</v>
      </c>
      <c r="L16">
        <v>10</v>
      </c>
    </row>
    <row r="17" spans="2:12" ht="8.25" customHeight="1" thickBot="1" x14ac:dyDescent="0.25">
      <c r="B17" s="17"/>
      <c r="C17" s="17"/>
      <c r="D17" s="17"/>
      <c r="E17" s="17"/>
      <c r="F17" s="17"/>
      <c r="G17" s="17"/>
      <c r="H17" s="17"/>
      <c r="I17" s="17"/>
    </row>
    <row r="18" spans="2:12" ht="22" x14ac:dyDescent="0.3">
      <c r="B18" s="27" t="s">
        <v>20</v>
      </c>
      <c r="C18" s="19"/>
      <c r="D18" s="19"/>
      <c r="E18" s="20"/>
      <c r="F18" s="20"/>
      <c r="G18" s="20"/>
      <c r="H18" s="20"/>
      <c r="I18" s="21"/>
      <c r="K18" t="s">
        <v>74</v>
      </c>
      <c r="L18">
        <v>11</v>
      </c>
    </row>
    <row r="19" spans="2:12" x14ac:dyDescent="0.2">
      <c r="B19" s="22"/>
      <c r="C19" s="17"/>
      <c r="D19" s="17"/>
      <c r="E19" s="17"/>
      <c r="F19" s="17"/>
      <c r="G19" s="17"/>
      <c r="H19" s="17"/>
      <c r="I19" s="23"/>
      <c r="K19" t="s">
        <v>75</v>
      </c>
      <c r="L19">
        <v>12</v>
      </c>
    </row>
    <row r="20" spans="2:12" ht="22" x14ac:dyDescent="0.3">
      <c r="B20" s="63" t="s">
        <v>13</v>
      </c>
      <c r="C20" s="64" t="s">
        <v>14</v>
      </c>
      <c r="D20" s="64" t="s">
        <v>15</v>
      </c>
      <c r="E20" s="64" t="s">
        <v>16</v>
      </c>
      <c r="F20" s="64" t="s">
        <v>17</v>
      </c>
      <c r="G20" s="64" t="s">
        <v>18</v>
      </c>
      <c r="H20" s="65" t="s">
        <v>39</v>
      </c>
      <c r="I20" s="65" t="s">
        <v>65</v>
      </c>
      <c r="K20" s="64" t="s">
        <v>76</v>
      </c>
      <c r="L20">
        <v>13</v>
      </c>
    </row>
    <row r="21" spans="2:12" ht="23" thickBot="1" x14ac:dyDescent="0.35">
      <c r="B21" s="24" t="s">
        <v>162</v>
      </c>
      <c r="C21" s="25" t="s">
        <v>163</v>
      </c>
      <c r="D21" s="25" t="s">
        <v>164</v>
      </c>
      <c r="E21" s="25" t="s">
        <v>168</v>
      </c>
      <c r="F21" s="25" t="s">
        <v>167</v>
      </c>
      <c r="G21" s="25" t="s">
        <v>64</v>
      </c>
      <c r="H21" s="25" t="s">
        <v>85</v>
      </c>
      <c r="I21" s="26" t="s">
        <v>86</v>
      </c>
      <c r="K21" t="s">
        <v>77</v>
      </c>
      <c r="L21">
        <v>14</v>
      </c>
    </row>
    <row r="22" spans="2:12" ht="23" hidden="1" thickBot="1" x14ac:dyDescent="0.35">
      <c r="B22" s="28"/>
      <c r="C22" s="28"/>
      <c r="D22" s="28"/>
      <c r="E22" s="28"/>
      <c r="F22" s="28"/>
      <c r="G22" s="28"/>
      <c r="H22" s="28"/>
      <c r="I22" s="28"/>
      <c r="K22" t="s">
        <v>9</v>
      </c>
      <c r="L22">
        <v>15</v>
      </c>
    </row>
    <row r="23" spans="2:12" ht="22" hidden="1" x14ac:dyDescent="0.3">
      <c r="B23" s="27" t="s">
        <v>93</v>
      </c>
      <c r="C23" s="19"/>
      <c r="D23" s="19"/>
      <c r="E23" s="20"/>
      <c r="F23" s="20"/>
      <c r="G23" s="20"/>
      <c r="H23" s="20"/>
      <c r="I23" s="21"/>
      <c r="K23" t="s">
        <v>78</v>
      </c>
      <c r="L23">
        <v>16</v>
      </c>
    </row>
    <row r="24" spans="2:12" hidden="1" x14ac:dyDescent="0.2">
      <c r="B24" s="22"/>
      <c r="C24" s="17"/>
      <c r="D24" s="17"/>
      <c r="E24" s="17"/>
      <c r="F24" s="17"/>
      <c r="G24" s="17"/>
      <c r="H24" s="17"/>
      <c r="I24" s="23"/>
    </row>
    <row r="25" spans="2:12" ht="22" hidden="1" x14ac:dyDescent="0.3">
      <c r="B25" s="63" t="s">
        <v>13</v>
      </c>
      <c r="C25" s="64" t="s">
        <v>14</v>
      </c>
      <c r="D25" s="64" t="s">
        <v>15</v>
      </c>
      <c r="E25" s="64" t="s">
        <v>16</v>
      </c>
      <c r="F25" s="64" t="s">
        <v>17</v>
      </c>
      <c r="G25" s="64" t="s">
        <v>18</v>
      </c>
      <c r="H25" s="65" t="s">
        <v>39</v>
      </c>
      <c r="I25" s="65">
        <v>3</v>
      </c>
    </row>
    <row r="26" spans="2:12" ht="23" hidden="1" thickBot="1" x14ac:dyDescent="0.35">
      <c r="B26" s="24" t="s">
        <v>87</v>
      </c>
      <c r="C26" s="25" t="s">
        <v>88</v>
      </c>
      <c r="D26" s="25" t="s">
        <v>89</v>
      </c>
      <c r="E26" s="25" t="s">
        <v>90</v>
      </c>
      <c r="F26" s="25" t="s">
        <v>126</v>
      </c>
      <c r="G26" s="25" t="s">
        <v>125</v>
      </c>
      <c r="H26" s="25" t="s">
        <v>91</v>
      </c>
      <c r="I26" s="26" t="s">
        <v>43</v>
      </c>
    </row>
    <row r="27" spans="2:12" ht="16" thickBot="1" x14ac:dyDescent="0.25">
      <c r="B27" s="17"/>
      <c r="C27" s="17"/>
      <c r="D27" s="17"/>
      <c r="E27" s="17"/>
      <c r="F27" s="17"/>
      <c r="G27" s="17"/>
      <c r="H27" s="17"/>
      <c r="I27" s="17"/>
    </row>
    <row r="28" spans="2:12" x14ac:dyDescent="0.2">
      <c r="B28" s="182" t="s">
        <v>40</v>
      </c>
      <c r="C28" s="183"/>
      <c r="D28" s="183"/>
      <c r="E28" s="183"/>
      <c r="F28" s="183"/>
      <c r="G28" s="183"/>
      <c r="H28" s="183"/>
      <c r="I28" s="184"/>
    </row>
    <row r="29" spans="2:12" x14ac:dyDescent="0.2">
      <c r="B29" s="185"/>
      <c r="C29" s="186"/>
      <c r="D29" s="186"/>
      <c r="E29" s="186"/>
      <c r="F29" s="186"/>
      <c r="G29" s="186"/>
      <c r="H29" s="186"/>
      <c r="I29" s="187"/>
    </row>
    <row r="30" spans="2:12" ht="16" thickBot="1" x14ac:dyDescent="0.25">
      <c r="B30" s="188"/>
      <c r="C30" s="189"/>
      <c r="D30" s="189"/>
      <c r="E30" s="189"/>
      <c r="F30" s="189"/>
      <c r="G30" s="189"/>
      <c r="H30" s="189"/>
      <c r="I30" s="190"/>
    </row>
  </sheetData>
  <mergeCells count="5">
    <mergeCell ref="B1:I2"/>
    <mergeCell ref="B3:I3"/>
    <mergeCell ref="B4:I4"/>
    <mergeCell ref="B28:I30"/>
    <mergeCell ref="B16:I16"/>
  </mergeCells>
  <pageMargins left="0.7" right="0.7" top="0.75" bottom="0.75" header="0.3" footer="0.3"/>
  <pageSetup paperSize="9" scale="84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398"/>
  <sheetViews>
    <sheetView topLeftCell="A59" workbookViewId="0">
      <selection activeCell="N26" sqref="N26"/>
    </sheetView>
  </sheetViews>
  <sheetFormatPr baseColWidth="10" defaultColWidth="8.83203125" defaultRowHeight="15" x14ac:dyDescent="0.2"/>
  <cols>
    <col min="1" max="1" width="3.1640625" customWidth="1"/>
    <col min="2" max="3" width="8" customWidth="1"/>
    <col min="4" max="4" width="1.83203125" customWidth="1"/>
    <col min="5" max="6" width="8" customWidth="1"/>
    <col min="8" max="8" width="3.1640625" customWidth="1"/>
    <col min="9" max="9" width="8" customWidth="1"/>
    <col min="10" max="10" width="10.5" customWidth="1"/>
    <col min="11" max="11" width="1.83203125" customWidth="1"/>
    <col min="12" max="13" width="8" customWidth="1"/>
  </cols>
  <sheetData>
    <row r="1" spans="1:13" x14ac:dyDescent="0.2">
      <c r="A1" s="192" t="str">
        <f>'Competition Details'!$B$3</f>
        <v>Date: 21 June 2026</v>
      </c>
      <c r="B1" s="192"/>
      <c r="C1" s="192"/>
      <c r="D1" s="192"/>
      <c r="E1" s="196" t="s">
        <v>12</v>
      </c>
      <c r="F1" s="196"/>
      <c r="H1" s="192" t="str">
        <f>'Competition Details'!$B$3</f>
        <v>Date: 21 June 2026</v>
      </c>
      <c r="I1" s="192"/>
      <c r="J1" s="192"/>
      <c r="K1" s="192"/>
      <c r="L1" s="196" t="s">
        <v>12</v>
      </c>
      <c r="M1" s="196"/>
    </row>
    <row r="2" spans="1:13" x14ac:dyDescent="0.2">
      <c r="A2" s="7"/>
      <c r="B2" s="7" t="s">
        <v>25</v>
      </c>
      <c r="C2" s="7">
        <v>1</v>
      </c>
      <c r="D2" s="7"/>
      <c r="E2" s="8"/>
      <c r="F2" s="8"/>
      <c r="H2" s="7"/>
      <c r="I2" s="7" t="s">
        <v>25</v>
      </c>
      <c r="J2" s="7">
        <v>2</v>
      </c>
      <c r="K2" s="7"/>
      <c r="L2" s="8"/>
      <c r="M2" s="8"/>
    </row>
    <row r="3" spans="1:13" x14ac:dyDescent="0.2">
      <c r="A3" s="9"/>
      <c r="B3" s="7" t="s">
        <v>21</v>
      </c>
      <c r="C3" s="10">
        <v>1</v>
      </c>
      <c r="D3" s="10" t="s">
        <v>22</v>
      </c>
      <c r="E3" s="7" t="s">
        <v>21</v>
      </c>
      <c r="F3" s="10">
        <v>8</v>
      </c>
      <c r="H3" s="9"/>
      <c r="I3" s="7" t="s">
        <v>21</v>
      </c>
      <c r="J3" s="10">
        <v>2</v>
      </c>
      <c r="K3" s="10" t="s">
        <v>22</v>
      </c>
      <c r="L3" s="7" t="s">
        <v>21</v>
      </c>
      <c r="M3" s="10">
        <v>9</v>
      </c>
    </row>
    <row r="4" spans="1:13" x14ac:dyDescent="0.2">
      <c r="A4" s="9"/>
      <c r="B4" s="195" t="str">
        <f>VLOOKUP(C3,TeamGrid,2,FALSE)</f>
        <v>Keith Chapman</v>
      </c>
      <c r="C4" s="195"/>
      <c r="D4" s="9"/>
      <c r="E4" s="195" t="str">
        <f>VLOOKUP(F3,TeamGrid,2,FALSE)</f>
        <v>Josh Band</v>
      </c>
      <c r="F4" s="195"/>
      <c r="H4" s="9"/>
      <c r="I4" s="195" t="str">
        <f>VLOOKUP(J3,TeamGrid,2,FALSE)</f>
        <v>John Bewhay</v>
      </c>
      <c r="J4" s="195"/>
      <c r="K4" s="9"/>
      <c r="L4" s="195" t="str">
        <f>VLOOKUP(M3,TeamGrid,2,FALSE)</f>
        <v>Denise Pallot</v>
      </c>
      <c r="M4" s="195"/>
    </row>
    <row r="5" spans="1:13" x14ac:dyDescent="0.2">
      <c r="A5" s="9"/>
      <c r="B5" s="9"/>
      <c r="C5" s="9"/>
      <c r="D5" s="9"/>
      <c r="E5" s="9"/>
      <c r="F5" s="9"/>
      <c r="H5" s="9"/>
      <c r="I5" s="9"/>
      <c r="J5" s="9"/>
      <c r="K5" s="9"/>
      <c r="L5" s="9"/>
      <c r="M5" s="9"/>
    </row>
    <row r="6" spans="1:13" x14ac:dyDescent="0.2">
      <c r="A6" s="9"/>
      <c r="B6" s="11" t="s">
        <v>23</v>
      </c>
      <c r="C6" s="11" t="s">
        <v>24</v>
      </c>
      <c r="D6" s="13"/>
      <c r="E6" s="11" t="s">
        <v>23</v>
      </c>
      <c r="F6" s="11" t="s">
        <v>24</v>
      </c>
      <c r="H6" s="9"/>
      <c r="I6" s="11" t="s">
        <v>23</v>
      </c>
      <c r="J6" s="11" t="s">
        <v>24</v>
      </c>
      <c r="K6" s="13"/>
      <c r="L6" s="11" t="s">
        <v>23</v>
      </c>
      <c r="M6" s="11" t="s">
        <v>24</v>
      </c>
    </row>
    <row r="7" spans="1:13" x14ac:dyDescent="0.2">
      <c r="A7" s="12">
        <v>1</v>
      </c>
      <c r="B7" s="9"/>
      <c r="C7" s="9"/>
      <c r="D7" s="14"/>
      <c r="E7" s="9"/>
      <c r="F7" s="9"/>
      <c r="H7" s="12">
        <v>1</v>
      </c>
      <c r="I7" s="9"/>
      <c r="J7" s="9"/>
      <c r="K7" s="14"/>
      <c r="L7" s="9"/>
      <c r="M7" s="9"/>
    </row>
    <row r="8" spans="1:13" x14ac:dyDescent="0.2">
      <c r="A8" s="12">
        <v>2</v>
      </c>
      <c r="B8" s="9"/>
      <c r="C8" s="9"/>
      <c r="D8" s="14"/>
      <c r="E8" s="9"/>
      <c r="F8" s="9"/>
      <c r="H8" s="12">
        <v>2</v>
      </c>
      <c r="I8" s="9"/>
      <c r="J8" s="9"/>
      <c r="K8" s="14"/>
      <c r="L8" s="9"/>
      <c r="M8" s="9"/>
    </row>
    <row r="9" spans="1:13" x14ac:dyDescent="0.2">
      <c r="A9" s="12">
        <v>3</v>
      </c>
      <c r="B9" s="9"/>
      <c r="C9" s="9"/>
      <c r="D9" s="14"/>
      <c r="E9" s="9"/>
      <c r="F9" s="9"/>
      <c r="H9" s="12">
        <v>3</v>
      </c>
      <c r="I9" s="9"/>
      <c r="J9" s="9"/>
      <c r="K9" s="14"/>
      <c r="L9" s="9"/>
      <c r="M9" s="9"/>
    </row>
    <row r="10" spans="1:13" x14ac:dyDescent="0.2">
      <c r="A10" s="12">
        <v>4</v>
      </c>
      <c r="B10" s="9"/>
      <c r="C10" s="9"/>
      <c r="D10" s="14"/>
      <c r="E10" s="9"/>
      <c r="F10" s="9"/>
      <c r="H10" s="12">
        <v>4</v>
      </c>
      <c r="I10" s="9"/>
      <c r="J10" s="9"/>
      <c r="K10" s="14"/>
      <c r="L10" s="9"/>
      <c r="M10" s="9"/>
    </row>
    <row r="11" spans="1:13" x14ac:dyDescent="0.2">
      <c r="A11" s="12">
        <v>5</v>
      </c>
      <c r="B11" s="9"/>
      <c r="C11" s="9"/>
      <c r="D11" s="14"/>
      <c r="E11" s="9"/>
      <c r="F11" s="9"/>
      <c r="H11" s="12">
        <v>5</v>
      </c>
      <c r="I11" s="9"/>
      <c r="J11" s="9"/>
      <c r="K11" s="14"/>
      <c r="L11" s="9"/>
      <c r="M11" s="9"/>
    </row>
    <row r="12" spans="1:13" x14ac:dyDescent="0.2">
      <c r="A12" s="12">
        <v>6</v>
      </c>
      <c r="B12" s="9"/>
      <c r="C12" s="9"/>
      <c r="D12" s="14"/>
      <c r="E12" s="9"/>
      <c r="F12" s="9"/>
      <c r="H12" s="12">
        <v>6</v>
      </c>
      <c r="I12" s="9"/>
      <c r="J12" s="9"/>
      <c r="K12" s="14"/>
      <c r="L12" s="9"/>
      <c r="M12" s="9"/>
    </row>
    <row r="13" spans="1:13" x14ac:dyDescent="0.2">
      <c r="A13" s="12">
        <v>7</v>
      </c>
      <c r="B13" s="9"/>
      <c r="C13" s="9"/>
      <c r="D13" s="14"/>
      <c r="E13" s="9"/>
      <c r="F13" s="9"/>
      <c r="H13" s="12">
        <v>7</v>
      </c>
      <c r="I13" s="9"/>
      <c r="J13" s="9"/>
      <c r="K13" s="14"/>
      <c r="L13" s="9"/>
      <c r="M13" s="9"/>
    </row>
    <row r="14" spans="1:13" x14ac:dyDescent="0.2">
      <c r="A14" s="12">
        <v>8</v>
      </c>
      <c r="B14" s="9"/>
      <c r="C14" s="9"/>
      <c r="D14" s="14"/>
      <c r="E14" s="9"/>
      <c r="F14" s="9"/>
      <c r="H14" s="12">
        <v>8</v>
      </c>
      <c r="I14" s="9"/>
      <c r="J14" s="9"/>
      <c r="K14" s="14"/>
      <c r="L14" s="9"/>
      <c r="M14" s="9"/>
    </row>
    <row r="15" spans="1:13" hidden="1" x14ac:dyDescent="0.2">
      <c r="A15" s="12">
        <v>9</v>
      </c>
      <c r="B15" s="9"/>
      <c r="C15" s="9"/>
      <c r="D15" s="14"/>
      <c r="E15" s="9"/>
      <c r="F15" s="9"/>
      <c r="H15" s="12">
        <v>9</v>
      </c>
      <c r="I15" s="9"/>
      <c r="J15" s="9"/>
      <c r="K15" s="14"/>
      <c r="L15" s="9"/>
      <c r="M15" s="9"/>
    </row>
    <row r="16" spans="1:13" hidden="1" x14ac:dyDescent="0.2">
      <c r="A16" s="12">
        <v>10</v>
      </c>
      <c r="B16" s="9"/>
      <c r="C16" s="9"/>
      <c r="D16" s="14"/>
      <c r="E16" s="9"/>
      <c r="F16" s="9"/>
      <c r="H16" s="12">
        <v>10</v>
      </c>
      <c r="I16" s="9"/>
      <c r="J16" s="9"/>
      <c r="K16" s="14"/>
      <c r="L16" s="9"/>
      <c r="M16" s="9"/>
    </row>
    <row r="17" spans="1:13" hidden="1" x14ac:dyDescent="0.2">
      <c r="A17" s="12">
        <v>11</v>
      </c>
      <c r="B17" s="9"/>
      <c r="C17" s="9"/>
      <c r="D17" s="14"/>
      <c r="E17" s="9"/>
      <c r="F17" s="9"/>
      <c r="H17" s="12">
        <v>11</v>
      </c>
      <c r="I17" s="9"/>
      <c r="J17" s="9"/>
      <c r="K17" s="14"/>
      <c r="L17" s="9"/>
      <c r="M17" s="9"/>
    </row>
    <row r="18" spans="1:13" hidden="1" x14ac:dyDescent="0.2">
      <c r="A18" s="12">
        <v>12</v>
      </c>
      <c r="B18" s="9"/>
      <c r="C18" s="9"/>
      <c r="D18" s="14"/>
      <c r="E18" s="9"/>
      <c r="F18" s="9"/>
      <c r="H18" s="12">
        <v>12</v>
      </c>
      <c r="I18" s="9"/>
      <c r="J18" s="9"/>
      <c r="K18" s="14"/>
      <c r="L18" s="9"/>
      <c r="M18" s="9"/>
    </row>
    <row r="19" spans="1:13" hidden="1" x14ac:dyDescent="0.2">
      <c r="A19" s="12">
        <v>13</v>
      </c>
      <c r="B19" s="9"/>
      <c r="C19" s="9"/>
      <c r="D19" s="14"/>
      <c r="E19" s="9"/>
      <c r="F19" s="9"/>
      <c r="H19" s="12">
        <v>13</v>
      </c>
      <c r="I19" s="9"/>
      <c r="J19" s="9"/>
      <c r="K19" s="14"/>
      <c r="L19" s="9"/>
      <c r="M19" s="9"/>
    </row>
    <row r="20" spans="1:13" hidden="1" x14ac:dyDescent="0.2">
      <c r="A20" s="12">
        <v>14</v>
      </c>
      <c r="B20" s="9"/>
      <c r="C20" s="9"/>
      <c r="D20" s="14"/>
      <c r="E20" s="9"/>
      <c r="F20" s="9"/>
      <c r="H20" s="12">
        <v>14</v>
      </c>
      <c r="I20" s="9"/>
      <c r="J20" s="9"/>
      <c r="K20" s="14"/>
      <c r="L20" s="9"/>
      <c r="M20" s="9"/>
    </row>
    <row r="24" spans="1:13" x14ac:dyDescent="0.2">
      <c r="A24" s="192" t="str">
        <f>'Competition Details'!$B$3</f>
        <v>Date: 21 June 2026</v>
      </c>
      <c r="B24" s="192"/>
      <c r="C24" s="192"/>
      <c r="D24" s="192"/>
      <c r="E24" s="196" t="s">
        <v>12</v>
      </c>
      <c r="F24" s="196"/>
      <c r="H24" s="192" t="str">
        <f>'Competition Details'!$B$3</f>
        <v>Date: 21 June 2026</v>
      </c>
      <c r="I24" s="192"/>
      <c r="J24" s="192"/>
      <c r="K24" s="192"/>
      <c r="L24" s="196" t="s">
        <v>12</v>
      </c>
      <c r="M24" s="196"/>
    </row>
    <row r="25" spans="1:13" x14ac:dyDescent="0.2">
      <c r="A25" s="7"/>
      <c r="B25" s="7" t="s">
        <v>25</v>
      </c>
      <c r="C25" s="7">
        <v>3</v>
      </c>
      <c r="D25" s="7"/>
      <c r="E25" s="8"/>
      <c r="F25" s="8"/>
      <c r="H25" s="7"/>
      <c r="I25" s="7" t="s">
        <v>25</v>
      </c>
      <c r="J25" s="7">
        <v>4</v>
      </c>
      <c r="K25" s="7"/>
      <c r="L25" s="8"/>
      <c r="M25" s="8"/>
    </row>
    <row r="26" spans="1:13" x14ac:dyDescent="0.2">
      <c r="A26" s="9"/>
      <c r="B26" s="7" t="s">
        <v>21</v>
      </c>
      <c r="C26" s="10">
        <v>3</v>
      </c>
      <c r="D26" s="10" t="s">
        <v>22</v>
      </c>
      <c r="E26" s="7" t="s">
        <v>21</v>
      </c>
      <c r="F26" s="10">
        <v>14</v>
      </c>
      <c r="H26" s="9"/>
      <c r="I26" s="7" t="s">
        <v>21</v>
      </c>
      <c r="J26" s="10">
        <v>10</v>
      </c>
      <c r="K26" s="10" t="s">
        <v>22</v>
      </c>
      <c r="L26" s="7" t="s">
        <v>21</v>
      </c>
      <c r="M26" s="10">
        <v>13</v>
      </c>
    </row>
    <row r="27" spans="1:13" x14ac:dyDescent="0.2">
      <c r="A27" s="9"/>
      <c r="B27" s="195" t="str">
        <f>VLOOKUP(C26,TeamGrid,2,FALSE)</f>
        <v>Margaret Le Sueur</v>
      </c>
      <c r="C27" s="195"/>
      <c r="D27" s="9"/>
      <c r="E27" s="195" t="str">
        <f>VLOOKUP(F26,TeamGrid,2,FALSE)</f>
        <v>David Syvret</v>
      </c>
      <c r="F27" s="195"/>
      <c r="H27" s="9"/>
      <c r="I27" s="195" t="str">
        <f>VLOOKUP(J26,TeamGrid,2,FALSE)</f>
        <v>Andy Achler</v>
      </c>
      <c r="J27" s="195"/>
      <c r="K27" s="9"/>
      <c r="L27" s="195" t="str">
        <f>VLOOKUP(M26,TeamGrid,2,FALSE)</f>
        <v>Dave Robinson</v>
      </c>
      <c r="M27" s="195"/>
    </row>
    <row r="28" spans="1:13" x14ac:dyDescent="0.2">
      <c r="A28" s="9"/>
      <c r="B28" s="9"/>
      <c r="C28" s="9"/>
      <c r="D28" s="9"/>
      <c r="E28" s="9"/>
      <c r="F28" s="9"/>
      <c r="H28" s="9"/>
      <c r="I28" s="9"/>
      <c r="J28" s="9"/>
      <c r="K28" s="9"/>
      <c r="L28" s="9"/>
      <c r="M28" s="9"/>
    </row>
    <row r="29" spans="1:13" x14ac:dyDescent="0.2">
      <c r="A29" s="9"/>
      <c r="B29" s="11" t="s">
        <v>23</v>
      </c>
      <c r="C29" s="11" t="s">
        <v>24</v>
      </c>
      <c r="D29" s="13"/>
      <c r="E29" s="11" t="s">
        <v>23</v>
      </c>
      <c r="F29" s="11" t="s">
        <v>24</v>
      </c>
      <c r="H29" s="9"/>
      <c r="I29" s="11" t="s">
        <v>23</v>
      </c>
      <c r="J29" s="11" t="s">
        <v>24</v>
      </c>
      <c r="K29" s="13"/>
      <c r="L29" s="11" t="s">
        <v>23</v>
      </c>
      <c r="M29" s="11" t="s">
        <v>24</v>
      </c>
    </row>
    <row r="30" spans="1:13" x14ac:dyDescent="0.2">
      <c r="A30" s="12">
        <v>1</v>
      </c>
      <c r="B30" s="9"/>
      <c r="C30" s="9"/>
      <c r="D30" s="14"/>
      <c r="E30" s="9"/>
      <c r="F30" s="9"/>
      <c r="H30" s="12">
        <v>1</v>
      </c>
      <c r="I30" s="9"/>
      <c r="J30" s="9"/>
      <c r="K30" s="14"/>
      <c r="L30" s="9"/>
      <c r="M30" s="9"/>
    </row>
    <row r="31" spans="1:13" x14ac:dyDescent="0.2">
      <c r="A31" s="12">
        <v>2</v>
      </c>
      <c r="B31" s="9"/>
      <c r="C31" s="9"/>
      <c r="D31" s="14"/>
      <c r="E31" s="9"/>
      <c r="F31" s="9"/>
      <c r="H31" s="12">
        <v>2</v>
      </c>
      <c r="I31" s="9"/>
      <c r="J31" s="9"/>
      <c r="K31" s="14"/>
      <c r="L31" s="9"/>
      <c r="M31" s="9"/>
    </row>
    <row r="32" spans="1:13" x14ac:dyDescent="0.2">
      <c r="A32" s="12">
        <v>3</v>
      </c>
      <c r="B32" s="9"/>
      <c r="C32" s="9"/>
      <c r="D32" s="14"/>
      <c r="E32" s="9"/>
      <c r="F32" s="9"/>
      <c r="H32" s="12">
        <v>3</v>
      </c>
      <c r="I32" s="9"/>
      <c r="J32" s="9"/>
      <c r="K32" s="14"/>
      <c r="L32" s="9"/>
      <c r="M32" s="9"/>
    </row>
    <row r="33" spans="1:13" x14ac:dyDescent="0.2">
      <c r="A33" s="12">
        <v>4</v>
      </c>
      <c r="B33" s="9"/>
      <c r="C33" s="9"/>
      <c r="D33" s="14"/>
      <c r="E33" s="9"/>
      <c r="F33" s="9"/>
      <c r="H33" s="12">
        <v>4</v>
      </c>
      <c r="I33" s="9"/>
      <c r="J33" s="9"/>
      <c r="K33" s="14"/>
      <c r="L33" s="9"/>
      <c r="M33" s="9"/>
    </row>
    <row r="34" spans="1:13" x14ac:dyDescent="0.2">
      <c r="A34" s="12">
        <v>5</v>
      </c>
      <c r="B34" s="9"/>
      <c r="C34" s="9"/>
      <c r="D34" s="14"/>
      <c r="E34" s="9"/>
      <c r="F34" s="9"/>
      <c r="H34" s="12">
        <v>5</v>
      </c>
      <c r="I34" s="9"/>
      <c r="J34" s="9"/>
      <c r="K34" s="14"/>
      <c r="L34" s="9"/>
      <c r="M34" s="9"/>
    </row>
    <row r="35" spans="1:13" x14ac:dyDescent="0.2">
      <c r="A35" s="12">
        <v>6</v>
      </c>
      <c r="B35" s="9"/>
      <c r="C35" s="9"/>
      <c r="D35" s="14"/>
      <c r="E35" s="9"/>
      <c r="F35" s="9"/>
      <c r="H35" s="12">
        <v>6</v>
      </c>
      <c r="I35" s="9"/>
      <c r="J35" s="9"/>
      <c r="K35" s="14"/>
      <c r="L35" s="9"/>
      <c r="M35" s="9"/>
    </row>
    <row r="36" spans="1:13" x14ac:dyDescent="0.2">
      <c r="A36" s="12">
        <v>7</v>
      </c>
      <c r="B36" s="9"/>
      <c r="C36" s="9"/>
      <c r="D36" s="14"/>
      <c r="E36" s="9"/>
      <c r="F36" s="9"/>
      <c r="H36" s="12">
        <v>7</v>
      </c>
      <c r="I36" s="9"/>
      <c r="J36" s="9"/>
      <c r="K36" s="14"/>
      <c r="L36" s="9"/>
      <c r="M36" s="9"/>
    </row>
    <row r="37" spans="1:13" x14ac:dyDescent="0.2">
      <c r="A37" s="12">
        <v>8</v>
      </c>
      <c r="B37" s="9"/>
      <c r="C37" s="9"/>
      <c r="D37" s="14"/>
      <c r="E37" s="9"/>
      <c r="F37" s="9"/>
      <c r="H37" s="12">
        <v>8</v>
      </c>
      <c r="I37" s="9"/>
      <c r="J37" s="9"/>
      <c r="K37" s="14"/>
      <c r="L37" s="9"/>
      <c r="M37" s="9"/>
    </row>
    <row r="38" spans="1:13" hidden="1" x14ac:dyDescent="0.2">
      <c r="A38" s="12">
        <v>9</v>
      </c>
      <c r="B38" s="9"/>
      <c r="C38" s="9"/>
      <c r="D38" s="14"/>
      <c r="E38" s="9"/>
      <c r="F38" s="9"/>
      <c r="H38" s="12">
        <v>9</v>
      </c>
      <c r="I38" s="9"/>
      <c r="J38" s="9"/>
      <c r="K38" s="14"/>
      <c r="L38" s="9"/>
      <c r="M38" s="9"/>
    </row>
    <row r="39" spans="1:13" hidden="1" x14ac:dyDescent="0.2">
      <c r="A39" s="12">
        <v>10</v>
      </c>
      <c r="B39" s="9"/>
      <c r="C39" s="9"/>
      <c r="D39" s="14"/>
      <c r="E39" s="9"/>
      <c r="F39" s="9"/>
      <c r="H39" s="12">
        <v>10</v>
      </c>
      <c r="I39" s="9"/>
      <c r="J39" s="9"/>
      <c r="K39" s="14"/>
      <c r="L39" s="9"/>
      <c r="M39" s="9"/>
    </row>
    <row r="40" spans="1:13" hidden="1" x14ac:dyDescent="0.2">
      <c r="A40" s="12">
        <v>11</v>
      </c>
      <c r="B40" s="9"/>
      <c r="C40" s="9"/>
      <c r="D40" s="14"/>
      <c r="E40" s="9"/>
      <c r="F40" s="9"/>
      <c r="H40" s="12">
        <v>11</v>
      </c>
      <c r="I40" s="9"/>
      <c r="J40" s="9"/>
      <c r="K40" s="14"/>
      <c r="L40" s="9"/>
      <c r="M40" s="9"/>
    </row>
    <row r="41" spans="1:13" hidden="1" x14ac:dyDescent="0.2">
      <c r="A41" s="12">
        <v>12</v>
      </c>
      <c r="B41" s="9"/>
      <c r="C41" s="9"/>
      <c r="D41" s="14"/>
      <c r="E41" s="9"/>
      <c r="F41" s="9"/>
      <c r="H41" s="12">
        <v>12</v>
      </c>
      <c r="I41" s="9"/>
      <c r="J41" s="9"/>
      <c r="K41" s="14"/>
      <c r="L41" s="9"/>
      <c r="M41" s="9"/>
    </row>
    <row r="42" spans="1:13" hidden="1" x14ac:dyDescent="0.2">
      <c r="A42" s="12">
        <v>13</v>
      </c>
      <c r="B42" s="9"/>
      <c r="C42" s="9"/>
      <c r="D42" s="14"/>
      <c r="E42" s="9"/>
      <c r="F42" s="9"/>
      <c r="H42" s="12">
        <v>13</v>
      </c>
      <c r="I42" s="9"/>
      <c r="J42" s="9"/>
      <c r="K42" s="14"/>
      <c r="L42" s="9"/>
      <c r="M42" s="9"/>
    </row>
    <row r="43" spans="1:13" hidden="1" x14ac:dyDescent="0.2">
      <c r="A43" s="12">
        <v>14</v>
      </c>
      <c r="B43" s="9"/>
      <c r="C43" s="9"/>
      <c r="D43" s="14"/>
      <c r="E43" s="9"/>
      <c r="F43" s="9"/>
      <c r="H43" s="12">
        <v>14</v>
      </c>
      <c r="I43" s="9"/>
      <c r="J43" s="9"/>
      <c r="K43" s="14"/>
      <c r="L43" s="9"/>
      <c r="M43" s="9"/>
    </row>
    <row r="45" spans="1:13" hidden="1" x14ac:dyDescent="0.2"/>
    <row r="46" spans="1:13" hidden="1" x14ac:dyDescent="0.2"/>
    <row r="47" spans="1:13" hidden="1" x14ac:dyDescent="0.2"/>
    <row r="48" spans="1:13" hidden="1" x14ac:dyDescent="0.2"/>
    <row r="49" spans="1:13" hidden="1" x14ac:dyDescent="0.2"/>
    <row r="50" spans="1:13" hidden="1" x14ac:dyDescent="0.2"/>
    <row r="52" spans="1:13" x14ac:dyDescent="0.2">
      <c r="A52" s="192" t="str">
        <f>'Competition Details'!$B$3</f>
        <v>Date: 21 June 2026</v>
      </c>
      <c r="B52" s="192"/>
      <c r="C52" s="192"/>
      <c r="D52" s="192"/>
      <c r="E52" s="196" t="s">
        <v>12</v>
      </c>
      <c r="F52" s="196"/>
      <c r="H52" s="192" t="str">
        <f>'Competition Details'!$B$3</f>
        <v>Date: 21 June 2026</v>
      </c>
      <c r="I52" s="192"/>
      <c r="J52" s="192"/>
      <c r="K52" s="192"/>
      <c r="L52" s="196" t="s">
        <v>12</v>
      </c>
      <c r="M52" s="196"/>
    </row>
    <row r="53" spans="1:13" x14ac:dyDescent="0.2">
      <c r="A53" s="7"/>
      <c r="B53" s="7" t="s">
        <v>25</v>
      </c>
      <c r="C53" s="7">
        <v>5</v>
      </c>
      <c r="D53" s="7"/>
      <c r="E53" s="8"/>
      <c r="F53" s="8"/>
      <c r="H53" s="7"/>
      <c r="I53" s="7" t="s">
        <v>25</v>
      </c>
      <c r="J53" s="7">
        <v>6</v>
      </c>
      <c r="K53" s="7"/>
      <c r="L53" s="8"/>
      <c r="M53" s="8"/>
    </row>
    <row r="54" spans="1:13" x14ac:dyDescent="0.2">
      <c r="A54" s="9"/>
      <c r="B54" s="7" t="s">
        <v>21</v>
      </c>
      <c r="C54" s="10">
        <v>5</v>
      </c>
      <c r="D54" s="10" t="s">
        <v>22</v>
      </c>
      <c r="E54" s="7" t="s">
        <v>21</v>
      </c>
      <c r="F54" s="10">
        <v>12</v>
      </c>
      <c r="H54" s="9"/>
      <c r="I54" s="7" t="s">
        <v>21</v>
      </c>
      <c r="J54" s="10">
        <v>6</v>
      </c>
      <c r="K54" s="10" t="s">
        <v>22</v>
      </c>
      <c r="L54" s="7" t="s">
        <v>21</v>
      </c>
      <c r="M54" s="10">
        <v>11</v>
      </c>
    </row>
    <row r="55" spans="1:13" x14ac:dyDescent="0.2">
      <c r="A55" s="9"/>
      <c r="B55" s="195" t="str">
        <f>VLOOKUP(C54,TeamGrid,2,FALSE)</f>
        <v>Derek Wood</v>
      </c>
      <c r="C55" s="195"/>
      <c r="D55" s="9"/>
      <c r="E55" s="195" t="str">
        <f>VLOOKUP(F54,TeamGrid,2,FALSE)</f>
        <v>Russell Eyre</v>
      </c>
      <c r="F55" s="195"/>
      <c r="H55" s="9"/>
      <c r="I55" s="195" t="str">
        <f>VLOOKUP(J54,TeamGrid,2,FALSE)</f>
        <v>David De Gruchy</v>
      </c>
      <c r="J55" s="195"/>
      <c r="K55" s="9"/>
      <c r="L55" s="195" t="str">
        <f>VLOOKUP(M54,TeamGrid,2,FALSE)</f>
        <v>Ken Corbin</v>
      </c>
      <c r="M55" s="195"/>
    </row>
    <row r="56" spans="1:13" x14ac:dyDescent="0.2">
      <c r="A56" s="9"/>
      <c r="B56" s="9"/>
      <c r="C56" s="9"/>
      <c r="D56" s="9"/>
      <c r="E56" s="9"/>
      <c r="F56" s="9"/>
      <c r="H56" s="9"/>
      <c r="I56" s="9"/>
      <c r="J56" s="9"/>
      <c r="K56" s="9"/>
      <c r="L56" s="9"/>
      <c r="M56" s="9"/>
    </row>
    <row r="57" spans="1:13" x14ac:dyDescent="0.2">
      <c r="A57" s="9"/>
      <c r="B57" s="11" t="s">
        <v>23</v>
      </c>
      <c r="C57" s="11" t="s">
        <v>24</v>
      </c>
      <c r="D57" s="13"/>
      <c r="E57" s="11" t="s">
        <v>23</v>
      </c>
      <c r="F57" s="11" t="s">
        <v>24</v>
      </c>
      <c r="H57" s="9"/>
      <c r="I57" s="11" t="s">
        <v>23</v>
      </c>
      <c r="J57" s="11" t="s">
        <v>24</v>
      </c>
      <c r="K57" s="13"/>
      <c r="L57" s="11" t="s">
        <v>23</v>
      </c>
      <c r="M57" s="11" t="s">
        <v>24</v>
      </c>
    </row>
    <row r="58" spans="1:13" x14ac:dyDescent="0.2">
      <c r="A58" s="12">
        <v>1</v>
      </c>
      <c r="B58" s="9"/>
      <c r="C58" s="9"/>
      <c r="D58" s="14"/>
      <c r="E58" s="9"/>
      <c r="F58" s="9"/>
      <c r="H58" s="12">
        <v>1</v>
      </c>
      <c r="I58" s="9"/>
      <c r="J58" s="9"/>
      <c r="K58" s="14"/>
      <c r="L58" s="9"/>
      <c r="M58" s="9"/>
    </row>
    <row r="59" spans="1:13" x14ac:dyDescent="0.2">
      <c r="A59" s="12">
        <v>2</v>
      </c>
      <c r="B59" s="9"/>
      <c r="C59" s="9"/>
      <c r="D59" s="14"/>
      <c r="E59" s="9"/>
      <c r="F59" s="9"/>
      <c r="H59" s="12">
        <v>2</v>
      </c>
      <c r="I59" s="9"/>
      <c r="J59" s="9"/>
      <c r="K59" s="14"/>
      <c r="L59" s="9"/>
      <c r="M59" s="9"/>
    </row>
    <row r="60" spans="1:13" x14ac:dyDescent="0.2">
      <c r="A60" s="12">
        <v>3</v>
      </c>
      <c r="B60" s="9"/>
      <c r="C60" s="9"/>
      <c r="D60" s="14"/>
      <c r="E60" s="9"/>
      <c r="F60" s="9"/>
      <c r="H60" s="12">
        <v>3</v>
      </c>
      <c r="I60" s="9"/>
      <c r="J60" s="9"/>
      <c r="K60" s="14"/>
      <c r="L60" s="9"/>
      <c r="M60" s="9"/>
    </row>
    <row r="61" spans="1:13" x14ac:dyDescent="0.2">
      <c r="A61" s="12">
        <v>4</v>
      </c>
      <c r="B61" s="9"/>
      <c r="C61" s="9"/>
      <c r="D61" s="14"/>
      <c r="E61" s="9"/>
      <c r="F61" s="9"/>
      <c r="H61" s="12">
        <v>4</v>
      </c>
      <c r="I61" s="9"/>
      <c r="J61" s="9"/>
      <c r="K61" s="14"/>
      <c r="L61" s="9"/>
      <c r="M61" s="9"/>
    </row>
    <row r="62" spans="1:13" x14ac:dyDescent="0.2">
      <c r="A62" s="12">
        <v>5</v>
      </c>
      <c r="B62" s="9"/>
      <c r="C62" s="9"/>
      <c r="D62" s="14"/>
      <c r="E62" s="9"/>
      <c r="F62" s="9"/>
      <c r="H62" s="12">
        <v>5</v>
      </c>
      <c r="I62" s="9"/>
      <c r="J62" s="9"/>
      <c r="K62" s="14"/>
      <c r="L62" s="9"/>
      <c r="M62" s="9"/>
    </row>
    <row r="63" spans="1:13" x14ac:dyDescent="0.2">
      <c r="A63" s="12">
        <v>6</v>
      </c>
      <c r="B63" s="9"/>
      <c r="C63" s="9"/>
      <c r="D63" s="14"/>
      <c r="E63" s="9"/>
      <c r="F63" s="9"/>
      <c r="H63" s="12">
        <v>6</v>
      </c>
      <c r="I63" s="9"/>
      <c r="J63" s="9"/>
      <c r="K63" s="14"/>
      <c r="L63" s="9"/>
      <c r="M63" s="9"/>
    </row>
    <row r="64" spans="1:13" x14ac:dyDescent="0.2">
      <c r="A64" s="12">
        <v>7</v>
      </c>
      <c r="B64" s="9"/>
      <c r="C64" s="9"/>
      <c r="D64" s="14"/>
      <c r="E64" s="9"/>
      <c r="F64" s="9"/>
      <c r="H64" s="12">
        <v>7</v>
      </c>
      <c r="I64" s="9"/>
      <c r="J64" s="9"/>
      <c r="K64" s="14"/>
      <c r="L64" s="9"/>
      <c r="M64" s="9"/>
    </row>
    <row r="65" spans="1:13" x14ac:dyDescent="0.2">
      <c r="A65" s="12">
        <v>8</v>
      </c>
      <c r="B65" s="9"/>
      <c r="C65" s="9"/>
      <c r="D65" s="14"/>
      <c r="E65" s="9"/>
      <c r="F65" s="9"/>
      <c r="H65" s="12">
        <v>8</v>
      </c>
      <c r="I65" s="9"/>
      <c r="J65" s="9"/>
      <c r="K65" s="14"/>
      <c r="L65" s="9"/>
      <c r="M65" s="9"/>
    </row>
    <row r="66" spans="1:13" ht="17.25" hidden="1" customHeight="1" x14ac:dyDescent="0.2">
      <c r="A66" s="12">
        <v>9</v>
      </c>
      <c r="B66" s="9"/>
      <c r="C66" s="9"/>
      <c r="D66" s="14"/>
      <c r="E66" s="9"/>
      <c r="F66" s="9"/>
      <c r="H66" s="12">
        <v>9</v>
      </c>
      <c r="I66" s="9"/>
      <c r="J66" s="9"/>
      <c r="K66" s="14"/>
      <c r="L66" s="9"/>
      <c r="M66" s="9"/>
    </row>
    <row r="67" spans="1:13" hidden="1" x14ac:dyDescent="0.2">
      <c r="A67" s="12">
        <v>10</v>
      </c>
      <c r="B67" s="9"/>
      <c r="C67" s="9"/>
      <c r="D67" s="14"/>
      <c r="E67" s="9"/>
      <c r="F67" s="9"/>
      <c r="H67" s="12">
        <v>10</v>
      </c>
      <c r="I67" s="9"/>
      <c r="J67" s="9"/>
      <c r="K67" s="14"/>
      <c r="L67" s="9"/>
      <c r="M67" s="9"/>
    </row>
    <row r="68" spans="1:13" hidden="1" x14ac:dyDescent="0.2">
      <c r="A68" s="12">
        <v>11</v>
      </c>
      <c r="B68" s="9"/>
      <c r="C68" s="9"/>
      <c r="D68" s="14"/>
      <c r="E68" s="9"/>
      <c r="F68" s="9"/>
      <c r="H68" s="12">
        <v>11</v>
      </c>
      <c r="I68" s="9"/>
      <c r="J68" s="9"/>
      <c r="K68" s="14"/>
      <c r="L68" s="9"/>
      <c r="M68" s="9"/>
    </row>
    <row r="69" spans="1:13" hidden="1" x14ac:dyDescent="0.2">
      <c r="A69" s="12">
        <v>12</v>
      </c>
      <c r="B69" s="9"/>
      <c r="C69" s="9"/>
      <c r="D69" s="14"/>
      <c r="E69" s="9"/>
      <c r="F69" s="9"/>
      <c r="H69" s="12">
        <v>12</v>
      </c>
      <c r="I69" s="9"/>
      <c r="J69" s="9"/>
      <c r="K69" s="14"/>
      <c r="L69" s="9"/>
      <c r="M69" s="9"/>
    </row>
    <row r="70" spans="1:13" hidden="1" x14ac:dyDescent="0.2">
      <c r="A70" s="12">
        <v>13</v>
      </c>
      <c r="B70" s="9"/>
      <c r="C70" s="9"/>
      <c r="D70" s="14"/>
      <c r="E70" s="9"/>
      <c r="F70" s="9"/>
      <c r="H70" s="12">
        <v>13</v>
      </c>
      <c r="I70" s="9"/>
      <c r="J70" s="9"/>
      <c r="K70" s="14"/>
      <c r="L70" s="9"/>
      <c r="M70" s="9"/>
    </row>
    <row r="71" spans="1:13" hidden="1" x14ac:dyDescent="0.2">
      <c r="A71" s="12">
        <v>14</v>
      </c>
      <c r="B71" s="9"/>
      <c r="C71" s="9"/>
      <c r="D71" s="14"/>
      <c r="E71" s="9"/>
      <c r="F71" s="9"/>
      <c r="H71" s="12">
        <v>14</v>
      </c>
      <c r="I71" s="9"/>
      <c r="J71" s="9"/>
      <c r="K71" s="14"/>
      <c r="L71" s="9"/>
      <c r="M71" s="9"/>
    </row>
    <row r="75" spans="1:13" x14ac:dyDescent="0.2">
      <c r="A75" s="192" t="str">
        <f>'Competition Details'!$B$3</f>
        <v>Date: 21 June 2026</v>
      </c>
      <c r="B75" s="192"/>
      <c r="C75" s="192"/>
      <c r="D75" s="192"/>
      <c r="E75" s="196" t="s">
        <v>12</v>
      </c>
      <c r="F75" s="196"/>
      <c r="H75" s="192" t="str">
        <f>'Competition Details'!$B$3</f>
        <v>Date: 21 June 2026</v>
      </c>
      <c r="I75" s="192"/>
      <c r="J75" s="192"/>
      <c r="K75" s="192"/>
      <c r="L75" s="196" t="s">
        <v>12</v>
      </c>
      <c r="M75" s="196"/>
    </row>
    <row r="76" spans="1:13" x14ac:dyDescent="0.2">
      <c r="A76" s="7"/>
      <c r="B76" s="7" t="s">
        <v>25</v>
      </c>
      <c r="C76" s="7">
        <v>7</v>
      </c>
      <c r="D76" s="7"/>
      <c r="E76" s="8"/>
      <c r="F76" s="8"/>
      <c r="H76" s="7"/>
      <c r="I76" s="7" t="s">
        <v>25</v>
      </c>
      <c r="J76" s="7">
        <v>8</v>
      </c>
      <c r="K76" s="7"/>
      <c r="L76" s="8"/>
      <c r="M76" s="8"/>
    </row>
    <row r="77" spans="1:13" x14ac:dyDescent="0.2">
      <c r="A77" s="9"/>
      <c r="B77" s="7" t="s">
        <v>21</v>
      </c>
      <c r="C77" s="10">
        <v>7</v>
      </c>
      <c r="D77" s="10" t="s">
        <v>22</v>
      </c>
      <c r="E77" s="7" t="s">
        <v>21</v>
      </c>
      <c r="F77" s="10">
        <v>4</v>
      </c>
      <c r="H77" s="9"/>
      <c r="I77" s="7" t="s">
        <v>21</v>
      </c>
      <c r="J77" s="10"/>
      <c r="K77" s="10" t="s">
        <v>22</v>
      </c>
      <c r="L77" s="7" t="s">
        <v>21</v>
      </c>
      <c r="M77" s="10"/>
    </row>
    <row r="78" spans="1:13" x14ac:dyDescent="0.2">
      <c r="A78" s="9"/>
      <c r="B78" s="195" t="str">
        <f>VLOOKUP(C77,TeamGrid,2,FALSE)</f>
        <v>Maurice Boreland</v>
      </c>
      <c r="C78" s="195"/>
      <c r="D78" s="9"/>
      <c r="E78" s="195" t="str">
        <f>VLOOKUP(F77,TeamGrid,2,FALSE)</f>
        <v>Tony Osmont</v>
      </c>
      <c r="F78" s="195"/>
      <c r="H78" s="9"/>
      <c r="I78" s="195" t="e">
        <f>VLOOKUP(J77,TeamGrid,2,FALSE)</f>
        <v>#N/A</v>
      </c>
      <c r="J78" s="195"/>
      <c r="K78" s="9"/>
      <c r="L78" s="195" t="e">
        <f>VLOOKUP(M77,TeamGrid,2,FALSE)</f>
        <v>#N/A</v>
      </c>
      <c r="M78" s="195"/>
    </row>
    <row r="79" spans="1:13" x14ac:dyDescent="0.2">
      <c r="A79" s="9"/>
      <c r="B79" s="9"/>
      <c r="C79" s="9"/>
      <c r="D79" s="9"/>
      <c r="E79" s="9"/>
      <c r="F79" s="9"/>
      <c r="H79" s="9"/>
      <c r="I79" s="9"/>
      <c r="J79" s="9"/>
      <c r="K79" s="9"/>
      <c r="L79" s="9"/>
      <c r="M79" s="9"/>
    </row>
    <row r="80" spans="1:13" x14ac:dyDescent="0.2">
      <c r="A80" s="9"/>
      <c r="B80" s="11" t="s">
        <v>23</v>
      </c>
      <c r="C80" s="11" t="s">
        <v>24</v>
      </c>
      <c r="D80" s="13"/>
      <c r="E80" s="11" t="s">
        <v>23</v>
      </c>
      <c r="F80" s="11" t="s">
        <v>24</v>
      </c>
      <c r="H80" s="9"/>
      <c r="I80" s="11" t="s">
        <v>23</v>
      </c>
      <c r="J80" s="11" t="s">
        <v>24</v>
      </c>
      <c r="K80" s="13"/>
      <c r="L80" s="11" t="s">
        <v>23</v>
      </c>
      <c r="M80" s="11" t="s">
        <v>24</v>
      </c>
    </row>
    <row r="81" spans="1:13" x14ac:dyDescent="0.2">
      <c r="A81" s="12">
        <v>1</v>
      </c>
      <c r="B81" s="9"/>
      <c r="C81" s="9"/>
      <c r="D81" s="14"/>
      <c r="E81" s="9"/>
      <c r="F81" s="9"/>
      <c r="H81" s="12">
        <v>1</v>
      </c>
      <c r="I81" s="9"/>
      <c r="J81" s="9"/>
      <c r="K81" s="14"/>
      <c r="L81" s="9"/>
      <c r="M81" s="9"/>
    </row>
    <row r="82" spans="1:13" x14ac:dyDescent="0.2">
      <c r="A82" s="12">
        <v>2</v>
      </c>
      <c r="B82" s="9"/>
      <c r="C82" s="9"/>
      <c r="D82" s="14"/>
      <c r="E82" s="9"/>
      <c r="F82" s="9"/>
      <c r="H82" s="12">
        <v>2</v>
      </c>
      <c r="I82" s="9"/>
      <c r="J82" s="9"/>
      <c r="K82" s="14"/>
      <c r="L82" s="9"/>
      <c r="M82" s="9"/>
    </row>
    <row r="83" spans="1:13" x14ac:dyDescent="0.2">
      <c r="A83" s="12">
        <v>3</v>
      </c>
      <c r="B83" s="9"/>
      <c r="C83" s="9"/>
      <c r="D83" s="14"/>
      <c r="E83" s="9"/>
      <c r="F83" s="9"/>
      <c r="H83" s="12">
        <v>3</v>
      </c>
      <c r="I83" s="9"/>
      <c r="J83" s="9"/>
      <c r="K83" s="14"/>
      <c r="L83" s="9"/>
      <c r="M83" s="9"/>
    </row>
    <row r="84" spans="1:13" x14ac:dyDescent="0.2">
      <c r="A84" s="12">
        <v>4</v>
      </c>
      <c r="B84" s="9"/>
      <c r="C84" s="9"/>
      <c r="D84" s="14"/>
      <c r="E84" s="9"/>
      <c r="F84" s="9"/>
      <c r="H84" s="12">
        <v>4</v>
      </c>
      <c r="I84" s="9"/>
      <c r="J84" s="9"/>
      <c r="K84" s="14"/>
      <c r="L84" s="9"/>
      <c r="M84" s="9"/>
    </row>
    <row r="85" spans="1:13" x14ac:dyDescent="0.2">
      <c r="A85" s="12">
        <v>5</v>
      </c>
      <c r="B85" s="9"/>
      <c r="C85" s="9"/>
      <c r="D85" s="14"/>
      <c r="E85" s="9"/>
      <c r="F85" s="9"/>
      <c r="H85" s="12">
        <v>5</v>
      </c>
      <c r="I85" s="9"/>
      <c r="J85" s="9"/>
      <c r="K85" s="14"/>
      <c r="L85" s="9"/>
      <c r="M85" s="9"/>
    </row>
    <row r="86" spans="1:13" x14ac:dyDescent="0.2">
      <c r="A86" s="12">
        <v>6</v>
      </c>
      <c r="B86" s="9"/>
      <c r="C86" s="9"/>
      <c r="D86" s="14"/>
      <c r="E86" s="9"/>
      <c r="F86" s="9"/>
      <c r="H86" s="12">
        <v>6</v>
      </c>
      <c r="I86" s="9"/>
      <c r="J86" s="9"/>
      <c r="K86" s="14"/>
      <c r="L86" s="9"/>
      <c r="M86" s="9"/>
    </row>
    <row r="87" spans="1:13" x14ac:dyDescent="0.2">
      <c r="A87" s="12">
        <v>7</v>
      </c>
      <c r="B87" s="9"/>
      <c r="C87" s="9"/>
      <c r="D87" s="14"/>
      <c r="E87" s="9"/>
      <c r="F87" s="9"/>
      <c r="H87" s="12">
        <v>7</v>
      </c>
      <c r="I87" s="9"/>
      <c r="J87" s="9"/>
      <c r="K87" s="14"/>
      <c r="L87" s="9"/>
      <c r="M87" s="9"/>
    </row>
    <row r="88" spans="1:13" x14ac:dyDescent="0.2">
      <c r="A88" s="12">
        <v>8</v>
      </c>
      <c r="B88" s="9"/>
      <c r="C88" s="9"/>
      <c r="D88" s="14"/>
      <c r="E88" s="9"/>
      <c r="F88" s="9"/>
      <c r="H88" s="12">
        <v>8</v>
      </c>
      <c r="I88" s="9"/>
      <c r="J88" s="9"/>
      <c r="K88" s="14"/>
      <c r="L88" s="9"/>
      <c r="M88" s="9"/>
    </row>
    <row r="89" spans="1:13" hidden="1" x14ac:dyDescent="0.2">
      <c r="A89" s="12">
        <v>9</v>
      </c>
      <c r="B89" s="9"/>
      <c r="C89" s="9"/>
      <c r="D89" s="14"/>
      <c r="E89" s="9"/>
      <c r="F89" s="9"/>
      <c r="H89" s="12">
        <v>9</v>
      </c>
      <c r="I89" s="9"/>
      <c r="J89" s="9"/>
      <c r="K89" s="14"/>
      <c r="L89" s="9"/>
      <c r="M89" s="9"/>
    </row>
    <row r="90" spans="1:13" hidden="1" x14ac:dyDescent="0.2">
      <c r="A90" s="12">
        <v>10</v>
      </c>
      <c r="B90" s="9"/>
      <c r="C90" s="9"/>
      <c r="D90" s="14"/>
      <c r="E90" s="9"/>
      <c r="F90" s="9"/>
      <c r="H90" s="12">
        <v>10</v>
      </c>
      <c r="I90" s="9"/>
      <c r="J90" s="9"/>
      <c r="K90" s="14"/>
      <c r="L90" s="9"/>
      <c r="M90" s="9"/>
    </row>
    <row r="91" spans="1:13" hidden="1" x14ac:dyDescent="0.2">
      <c r="A91" s="12">
        <v>11</v>
      </c>
      <c r="B91" s="9"/>
      <c r="C91" s="9"/>
      <c r="D91" s="14"/>
      <c r="E91" s="9"/>
      <c r="F91" s="9"/>
      <c r="H91" s="12">
        <v>11</v>
      </c>
      <c r="I91" s="9"/>
      <c r="J91" s="9"/>
      <c r="K91" s="14"/>
      <c r="L91" s="9"/>
      <c r="M91" s="9"/>
    </row>
    <row r="92" spans="1:13" hidden="1" x14ac:dyDescent="0.2">
      <c r="A92" s="12">
        <v>12</v>
      </c>
      <c r="B92" s="9"/>
      <c r="C92" s="9"/>
      <c r="D92" s="14"/>
      <c r="E92" s="9"/>
      <c r="F92" s="9"/>
      <c r="H92" s="12">
        <v>12</v>
      </c>
      <c r="I92" s="9"/>
      <c r="J92" s="9"/>
      <c r="K92" s="14"/>
      <c r="L92" s="9"/>
      <c r="M92" s="9"/>
    </row>
    <row r="93" spans="1:13" hidden="1" x14ac:dyDescent="0.2">
      <c r="A93" s="12">
        <v>13</v>
      </c>
      <c r="B93" s="9"/>
      <c r="C93" s="9"/>
      <c r="D93" s="14"/>
      <c r="E93" s="9"/>
      <c r="F93" s="9"/>
      <c r="H93" s="12">
        <v>13</v>
      </c>
      <c r="I93" s="9"/>
      <c r="J93" s="9"/>
      <c r="K93" s="14"/>
      <c r="L93" s="9"/>
      <c r="M93" s="9"/>
    </row>
    <row r="94" spans="1:13" hidden="1" x14ac:dyDescent="0.2">
      <c r="A94" s="12">
        <v>14</v>
      </c>
      <c r="B94" s="9"/>
      <c r="C94" s="9"/>
      <c r="D94" s="14"/>
      <c r="E94" s="9"/>
      <c r="F94" s="9"/>
      <c r="H94" s="12">
        <v>14</v>
      </c>
      <c r="I94" s="9"/>
      <c r="J94" s="9"/>
      <c r="K94" s="14"/>
      <c r="L94" s="9"/>
      <c r="M94" s="9"/>
    </row>
    <row r="96" spans="1:13" ht="49.5" hidden="1" customHeight="1" x14ac:dyDescent="0.2"/>
    <row r="97" spans="1:13" hidden="1" x14ac:dyDescent="0.2"/>
    <row r="98" spans="1:13" hidden="1" x14ac:dyDescent="0.2"/>
    <row r="99" spans="1:13" hidden="1" x14ac:dyDescent="0.2"/>
    <row r="100" spans="1:13" hidden="1" x14ac:dyDescent="0.2"/>
    <row r="102" spans="1:13" x14ac:dyDescent="0.2">
      <c r="A102" s="192" t="str">
        <f>'Competition Details'!$B$3</f>
        <v>Date: 21 June 2026</v>
      </c>
      <c r="B102" s="192"/>
      <c r="C102" s="192"/>
      <c r="D102" s="192"/>
      <c r="E102" s="196" t="s">
        <v>19</v>
      </c>
      <c r="F102" s="196"/>
      <c r="H102" s="192" t="str">
        <f>'Competition Details'!$B$3</f>
        <v>Date: 21 June 2026</v>
      </c>
      <c r="I102" s="192"/>
      <c r="J102" s="192"/>
      <c r="K102" s="192"/>
      <c r="L102" s="196" t="s">
        <v>19</v>
      </c>
      <c r="M102" s="196"/>
    </row>
    <row r="103" spans="1:13" x14ac:dyDescent="0.2">
      <c r="A103" s="7"/>
      <c r="B103" s="7" t="s">
        <v>25</v>
      </c>
      <c r="C103" s="7">
        <v>1</v>
      </c>
      <c r="D103" s="7"/>
      <c r="E103" s="8"/>
      <c r="F103" s="8"/>
      <c r="H103" s="7"/>
      <c r="I103" s="7" t="s">
        <v>25</v>
      </c>
      <c r="J103" s="7">
        <v>2</v>
      </c>
      <c r="K103" s="7"/>
      <c r="L103" s="8"/>
      <c r="M103" s="8"/>
    </row>
    <row r="104" spans="1:13" x14ac:dyDescent="0.2">
      <c r="A104" s="9"/>
      <c r="B104" s="7" t="s">
        <v>21</v>
      </c>
      <c r="C104" s="10">
        <v>13</v>
      </c>
      <c r="D104" s="10" t="s">
        <v>22</v>
      </c>
      <c r="E104" s="7" t="s">
        <v>21</v>
      </c>
      <c r="F104" s="10">
        <v>2</v>
      </c>
      <c r="H104" s="9"/>
      <c r="I104" s="7" t="s">
        <v>21</v>
      </c>
      <c r="J104" s="10">
        <v>12</v>
      </c>
      <c r="K104" s="10" t="s">
        <v>22</v>
      </c>
      <c r="L104" s="7" t="s">
        <v>21</v>
      </c>
      <c r="M104" s="10">
        <v>6</v>
      </c>
    </row>
    <row r="105" spans="1:13" x14ac:dyDescent="0.2">
      <c r="A105" s="9"/>
      <c r="B105" s="195" t="str">
        <f>VLOOKUP(C104,TeamGrid,2,FALSE)</f>
        <v>Dave Robinson</v>
      </c>
      <c r="C105" s="195"/>
      <c r="D105" s="9"/>
      <c r="E105" s="195" t="str">
        <f>VLOOKUP(F104,TeamGrid,2,FALSE)</f>
        <v>John Bewhay</v>
      </c>
      <c r="F105" s="195"/>
      <c r="H105" s="9"/>
      <c r="I105" s="195" t="str">
        <f>VLOOKUP(J104,TeamGrid,2,FALSE)</f>
        <v>Russell Eyre</v>
      </c>
      <c r="J105" s="195"/>
      <c r="K105" s="9"/>
      <c r="L105" s="195" t="str">
        <f>VLOOKUP(M104,TeamGrid,2,FALSE)</f>
        <v>David De Gruchy</v>
      </c>
      <c r="M105" s="195"/>
    </row>
    <row r="106" spans="1:13" x14ac:dyDescent="0.2">
      <c r="A106" s="9"/>
      <c r="B106" s="9"/>
      <c r="C106" s="9"/>
      <c r="D106" s="9"/>
      <c r="E106" s="9"/>
      <c r="F106" s="9"/>
      <c r="H106" s="9"/>
      <c r="I106" s="9"/>
      <c r="J106" s="9"/>
      <c r="K106" s="9"/>
      <c r="L106" s="9"/>
      <c r="M106" s="9"/>
    </row>
    <row r="107" spans="1:13" x14ac:dyDescent="0.2">
      <c r="A107" s="9"/>
      <c r="B107" s="11" t="s">
        <v>23</v>
      </c>
      <c r="C107" s="11" t="s">
        <v>24</v>
      </c>
      <c r="D107" s="13"/>
      <c r="E107" s="11" t="s">
        <v>23</v>
      </c>
      <c r="F107" s="11" t="s">
        <v>24</v>
      </c>
      <c r="H107" s="9"/>
      <c r="I107" s="11" t="s">
        <v>23</v>
      </c>
      <c r="J107" s="11" t="s">
        <v>24</v>
      </c>
      <c r="K107" s="13"/>
      <c r="L107" s="11" t="s">
        <v>23</v>
      </c>
      <c r="M107" s="11" t="s">
        <v>24</v>
      </c>
    </row>
    <row r="108" spans="1:13" x14ac:dyDescent="0.2">
      <c r="A108" s="12">
        <v>1</v>
      </c>
      <c r="B108" s="9"/>
      <c r="C108" s="9"/>
      <c r="D108" s="14"/>
      <c r="E108" s="9"/>
      <c r="F108" s="9"/>
      <c r="H108" s="12">
        <v>1</v>
      </c>
      <c r="I108" s="9"/>
      <c r="J108" s="9"/>
      <c r="K108" s="14"/>
      <c r="L108" s="9"/>
      <c r="M108" s="9"/>
    </row>
    <row r="109" spans="1:13" x14ac:dyDescent="0.2">
      <c r="A109" s="12">
        <v>2</v>
      </c>
      <c r="B109" s="9"/>
      <c r="C109" s="9"/>
      <c r="D109" s="14"/>
      <c r="E109" s="9"/>
      <c r="F109" s="9"/>
      <c r="H109" s="12">
        <v>2</v>
      </c>
      <c r="I109" s="9"/>
      <c r="J109" s="9"/>
      <c r="K109" s="14"/>
      <c r="L109" s="9"/>
      <c r="M109" s="9"/>
    </row>
    <row r="110" spans="1:13" x14ac:dyDescent="0.2">
      <c r="A110" s="12">
        <v>3</v>
      </c>
      <c r="B110" s="9"/>
      <c r="C110" s="9"/>
      <c r="D110" s="14"/>
      <c r="E110" s="9"/>
      <c r="F110" s="9"/>
      <c r="H110" s="12">
        <v>3</v>
      </c>
      <c r="I110" s="9"/>
      <c r="J110" s="9"/>
      <c r="K110" s="14"/>
      <c r="L110" s="9"/>
      <c r="M110" s="9"/>
    </row>
    <row r="111" spans="1:13" x14ac:dyDescent="0.2">
      <c r="A111" s="12">
        <v>4</v>
      </c>
      <c r="B111" s="9"/>
      <c r="C111" s="9"/>
      <c r="D111" s="14"/>
      <c r="E111" s="9"/>
      <c r="F111" s="9"/>
      <c r="H111" s="12">
        <v>4</v>
      </c>
      <c r="I111" s="9"/>
      <c r="J111" s="9"/>
      <c r="K111" s="14"/>
      <c r="L111" s="9"/>
      <c r="M111" s="9"/>
    </row>
    <row r="112" spans="1:13" x14ac:dyDescent="0.2">
      <c r="A112" s="12">
        <v>5</v>
      </c>
      <c r="B112" s="9"/>
      <c r="C112" s="9"/>
      <c r="D112" s="14"/>
      <c r="E112" s="9"/>
      <c r="F112" s="9"/>
      <c r="H112" s="12">
        <v>5</v>
      </c>
      <c r="I112" s="9"/>
      <c r="J112" s="9"/>
      <c r="K112" s="14"/>
      <c r="L112" s="9"/>
      <c r="M112" s="9"/>
    </row>
    <row r="113" spans="1:13" x14ac:dyDescent="0.2">
      <c r="A113" s="12">
        <v>6</v>
      </c>
      <c r="B113" s="9"/>
      <c r="C113" s="9"/>
      <c r="D113" s="14"/>
      <c r="E113" s="9"/>
      <c r="F113" s="9"/>
      <c r="H113" s="12">
        <v>6</v>
      </c>
      <c r="I113" s="9"/>
      <c r="J113" s="9"/>
      <c r="K113" s="14"/>
      <c r="L113" s="9"/>
      <c r="M113" s="9"/>
    </row>
    <row r="114" spans="1:13" x14ac:dyDescent="0.2">
      <c r="A114" s="12">
        <v>7</v>
      </c>
      <c r="B114" s="9"/>
      <c r="C114" s="9"/>
      <c r="D114" s="14"/>
      <c r="E114" s="9"/>
      <c r="F114" s="9"/>
      <c r="H114" s="12">
        <v>7</v>
      </c>
      <c r="I114" s="9"/>
      <c r="J114" s="9"/>
      <c r="K114" s="14"/>
      <c r="L114" s="9"/>
      <c r="M114" s="9"/>
    </row>
    <row r="115" spans="1:13" x14ac:dyDescent="0.2">
      <c r="A115" s="12">
        <v>8</v>
      </c>
      <c r="B115" s="9"/>
      <c r="C115" s="9"/>
      <c r="D115" s="14"/>
      <c r="E115" s="9"/>
      <c r="F115" s="9"/>
      <c r="H115" s="12">
        <v>8</v>
      </c>
      <c r="I115" s="9"/>
      <c r="J115" s="9"/>
      <c r="K115" s="14"/>
      <c r="L115" s="9"/>
      <c r="M115" s="9"/>
    </row>
    <row r="116" spans="1:13" hidden="1" x14ac:dyDescent="0.2">
      <c r="A116" s="12">
        <v>9</v>
      </c>
      <c r="B116" s="9"/>
      <c r="C116" s="9"/>
      <c r="D116" s="14"/>
      <c r="E116" s="9"/>
      <c r="F116" s="9"/>
      <c r="H116" s="12">
        <v>9</v>
      </c>
      <c r="I116" s="9"/>
      <c r="J116" s="9"/>
      <c r="K116" s="14"/>
      <c r="L116" s="9"/>
      <c r="M116" s="9"/>
    </row>
    <row r="117" spans="1:13" hidden="1" x14ac:dyDescent="0.2">
      <c r="A117" s="12">
        <v>10</v>
      </c>
      <c r="B117" s="9"/>
      <c r="C117" s="9"/>
      <c r="D117" s="14"/>
      <c r="E117" s="9"/>
      <c r="F117" s="9"/>
      <c r="H117" s="12">
        <v>10</v>
      </c>
      <c r="I117" s="9"/>
      <c r="J117" s="9"/>
      <c r="K117" s="14"/>
      <c r="L117" s="9"/>
      <c r="M117" s="9"/>
    </row>
    <row r="118" spans="1:13" hidden="1" x14ac:dyDescent="0.2">
      <c r="A118" s="12">
        <v>11</v>
      </c>
      <c r="B118" s="9"/>
      <c r="C118" s="9"/>
      <c r="D118" s="14"/>
      <c r="E118" s="9"/>
      <c r="F118" s="9"/>
      <c r="H118" s="12">
        <v>11</v>
      </c>
      <c r="I118" s="9"/>
      <c r="J118" s="9"/>
      <c r="K118" s="14"/>
      <c r="L118" s="9"/>
      <c r="M118" s="9"/>
    </row>
    <row r="119" spans="1:13" hidden="1" x14ac:dyDescent="0.2">
      <c r="A119" s="12">
        <v>12</v>
      </c>
      <c r="B119" s="9"/>
      <c r="C119" s="9"/>
      <c r="D119" s="14"/>
      <c r="E119" s="9"/>
      <c r="F119" s="9"/>
      <c r="H119" s="12">
        <v>12</v>
      </c>
      <c r="I119" s="9"/>
      <c r="J119" s="9"/>
      <c r="K119" s="14"/>
      <c r="L119" s="9"/>
      <c r="M119" s="9"/>
    </row>
    <row r="120" spans="1:13" hidden="1" x14ac:dyDescent="0.2">
      <c r="A120" s="12">
        <v>13</v>
      </c>
      <c r="B120" s="9"/>
      <c r="C120" s="9"/>
      <c r="D120" s="14"/>
      <c r="E120" s="9"/>
      <c r="F120" s="9"/>
      <c r="H120" s="12">
        <v>13</v>
      </c>
      <c r="I120" s="9"/>
      <c r="J120" s="9"/>
      <c r="K120" s="14"/>
      <c r="L120" s="9"/>
      <c r="M120" s="9"/>
    </row>
    <row r="121" spans="1:13" hidden="1" x14ac:dyDescent="0.2">
      <c r="A121" s="12">
        <v>14</v>
      </c>
      <c r="B121" s="9"/>
      <c r="C121" s="9"/>
      <c r="D121" s="14"/>
      <c r="E121" s="9"/>
      <c r="F121" s="9"/>
      <c r="H121" s="12">
        <v>14</v>
      </c>
      <c r="I121" s="9"/>
      <c r="J121" s="9"/>
      <c r="K121" s="14"/>
      <c r="L121" s="9"/>
      <c r="M121" s="9"/>
    </row>
    <row r="125" spans="1:13" x14ac:dyDescent="0.2">
      <c r="A125" s="192" t="str">
        <f>'Competition Details'!$B$3</f>
        <v>Date: 21 June 2026</v>
      </c>
      <c r="B125" s="192"/>
      <c r="C125" s="192"/>
      <c r="D125" s="192"/>
      <c r="E125" s="196" t="s">
        <v>19</v>
      </c>
      <c r="F125" s="196"/>
      <c r="H125" s="192" t="str">
        <f>'Competition Details'!$B$3</f>
        <v>Date: 21 June 2026</v>
      </c>
      <c r="I125" s="192"/>
      <c r="J125" s="192"/>
      <c r="K125" s="192"/>
      <c r="L125" s="196" t="s">
        <v>19</v>
      </c>
      <c r="M125" s="196"/>
    </row>
    <row r="126" spans="1:13" x14ac:dyDescent="0.2">
      <c r="A126" s="7"/>
      <c r="B126" s="7" t="s">
        <v>25</v>
      </c>
      <c r="C126" s="7">
        <v>3</v>
      </c>
      <c r="D126" s="7"/>
      <c r="E126" s="8"/>
      <c r="F126" s="8"/>
      <c r="H126" s="7"/>
      <c r="I126" s="7" t="s">
        <v>25</v>
      </c>
      <c r="J126" s="7">
        <v>4</v>
      </c>
      <c r="K126" s="7"/>
      <c r="L126" s="8"/>
      <c r="M126" s="8"/>
    </row>
    <row r="127" spans="1:13" x14ac:dyDescent="0.2">
      <c r="A127" s="9"/>
      <c r="B127" s="7" t="s">
        <v>21</v>
      </c>
      <c r="C127" s="10">
        <v>11</v>
      </c>
      <c r="D127" s="10" t="s">
        <v>22</v>
      </c>
      <c r="E127" s="7" t="s">
        <v>21</v>
      </c>
      <c r="F127" s="10">
        <v>1</v>
      </c>
      <c r="H127" s="9"/>
      <c r="I127" s="7" t="s">
        <v>21</v>
      </c>
      <c r="J127" s="10">
        <v>9</v>
      </c>
      <c r="K127" s="10" t="s">
        <v>22</v>
      </c>
      <c r="L127" s="7" t="s">
        <v>21</v>
      </c>
      <c r="M127" s="10">
        <v>10</v>
      </c>
    </row>
    <row r="128" spans="1:13" x14ac:dyDescent="0.2">
      <c r="A128" s="9"/>
      <c r="B128" s="195" t="str">
        <f>VLOOKUP(C127,TeamGrid,2,FALSE)</f>
        <v>Ken Corbin</v>
      </c>
      <c r="C128" s="195"/>
      <c r="D128" s="9"/>
      <c r="E128" s="195" t="str">
        <f>VLOOKUP(F127,TeamGrid,2,FALSE)</f>
        <v>Keith Chapman</v>
      </c>
      <c r="F128" s="195"/>
      <c r="H128" s="9"/>
      <c r="I128" s="195" t="str">
        <f>VLOOKUP(J127,TeamGrid,2,FALSE)</f>
        <v>Denise Pallot</v>
      </c>
      <c r="J128" s="195"/>
      <c r="K128" s="9"/>
      <c r="L128" s="195" t="str">
        <f>VLOOKUP(M127,TeamGrid,2,FALSE)</f>
        <v>Andy Achler</v>
      </c>
      <c r="M128" s="195"/>
    </row>
    <row r="129" spans="1:13" x14ac:dyDescent="0.2">
      <c r="A129" s="9"/>
      <c r="B129" s="9"/>
      <c r="C129" s="9"/>
      <c r="D129" s="9"/>
      <c r="E129" s="9"/>
      <c r="F129" s="9"/>
      <c r="H129" s="9"/>
      <c r="I129" s="9"/>
      <c r="J129" s="9"/>
      <c r="K129" s="9"/>
      <c r="L129" s="9"/>
      <c r="M129" s="9"/>
    </row>
    <row r="130" spans="1:13" x14ac:dyDescent="0.2">
      <c r="A130" s="9"/>
      <c r="B130" s="11" t="s">
        <v>23</v>
      </c>
      <c r="C130" s="11" t="s">
        <v>24</v>
      </c>
      <c r="D130" s="13"/>
      <c r="E130" s="11" t="s">
        <v>23</v>
      </c>
      <c r="F130" s="11" t="s">
        <v>24</v>
      </c>
      <c r="H130" s="9"/>
      <c r="I130" s="11" t="s">
        <v>23</v>
      </c>
      <c r="J130" s="11" t="s">
        <v>24</v>
      </c>
      <c r="K130" s="13"/>
      <c r="L130" s="11" t="s">
        <v>23</v>
      </c>
      <c r="M130" s="11" t="s">
        <v>24</v>
      </c>
    </row>
    <row r="131" spans="1:13" x14ac:dyDescent="0.2">
      <c r="A131" s="12">
        <v>1</v>
      </c>
      <c r="B131" s="9"/>
      <c r="C131" s="9"/>
      <c r="D131" s="14"/>
      <c r="E131" s="9"/>
      <c r="F131" s="9"/>
      <c r="H131" s="12">
        <v>1</v>
      </c>
      <c r="I131" s="9"/>
      <c r="J131" s="9"/>
      <c r="K131" s="14"/>
      <c r="L131" s="9"/>
      <c r="M131" s="9"/>
    </row>
    <row r="132" spans="1:13" x14ac:dyDescent="0.2">
      <c r="A132" s="12">
        <v>2</v>
      </c>
      <c r="B132" s="9"/>
      <c r="C132" s="9"/>
      <c r="D132" s="14"/>
      <c r="E132" s="9"/>
      <c r="F132" s="9"/>
      <c r="H132" s="12">
        <v>2</v>
      </c>
      <c r="I132" s="9"/>
      <c r="J132" s="9"/>
      <c r="K132" s="14"/>
      <c r="L132" s="9"/>
      <c r="M132" s="9"/>
    </row>
    <row r="133" spans="1:13" x14ac:dyDescent="0.2">
      <c r="A133" s="12">
        <v>3</v>
      </c>
      <c r="B133" s="9"/>
      <c r="C133" s="9"/>
      <c r="D133" s="14"/>
      <c r="E133" s="9"/>
      <c r="F133" s="9"/>
      <c r="H133" s="12">
        <v>3</v>
      </c>
      <c r="I133" s="9"/>
      <c r="J133" s="9"/>
      <c r="K133" s="14"/>
      <c r="L133" s="9"/>
      <c r="M133" s="9"/>
    </row>
    <row r="134" spans="1:13" x14ac:dyDescent="0.2">
      <c r="A134" s="12">
        <v>4</v>
      </c>
      <c r="B134" s="9"/>
      <c r="C134" s="9"/>
      <c r="D134" s="14"/>
      <c r="E134" s="9"/>
      <c r="F134" s="9"/>
      <c r="H134" s="12">
        <v>4</v>
      </c>
      <c r="I134" s="9"/>
      <c r="J134" s="9"/>
      <c r="K134" s="14"/>
      <c r="L134" s="9"/>
      <c r="M134" s="9"/>
    </row>
    <row r="135" spans="1:13" x14ac:dyDescent="0.2">
      <c r="A135" s="12">
        <v>5</v>
      </c>
      <c r="B135" s="9"/>
      <c r="C135" s="9"/>
      <c r="D135" s="14"/>
      <c r="E135" s="9"/>
      <c r="F135" s="9"/>
      <c r="H135" s="12">
        <v>5</v>
      </c>
      <c r="I135" s="9"/>
      <c r="J135" s="9"/>
      <c r="K135" s="14"/>
      <c r="L135" s="9"/>
      <c r="M135" s="9"/>
    </row>
    <row r="136" spans="1:13" x14ac:dyDescent="0.2">
      <c r="A136" s="12">
        <v>6</v>
      </c>
      <c r="B136" s="9"/>
      <c r="C136" s="9"/>
      <c r="D136" s="14"/>
      <c r="E136" s="9"/>
      <c r="F136" s="9"/>
      <c r="H136" s="12">
        <v>6</v>
      </c>
      <c r="I136" s="9"/>
      <c r="J136" s="9"/>
      <c r="K136" s="14"/>
      <c r="L136" s="9"/>
      <c r="M136" s="9"/>
    </row>
    <row r="137" spans="1:13" x14ac:dyDescent="0.2">
      <c r="A137" s="12">
        <v>7</v>
      </c>
      <c r="B137" s="9"/>
      <c r="C137" s="9"/>
      <c r="D137" s="14"/>
      <c r="E137" s="9"/>
      <c r="F137" s="9"/>
      <c r="H137" s="12">
        <v>7</v>
      </c>
      <c r="I137" s="9"/>
      <c r="J137" s="9"/>
      <c r="K137" s="14"/>
      <c r="L137" s="9"/>
      <c r="M137" s="9"/>
    </row>
    <row r="138" spans="1:13" x14ac:dyDescent="0.2">
      <c r="A138" s="12">
        <v>8</v>
      </c>
      <c r="B138" s="9"/>
      <c r="C138" s="9"/>
      <c r="D138" s="14"/>
      <c r="E138" s="9"/>
      <c r="F138" s="9"/>
      <c r="H138" s="12">
        <v>8</v>
      </c>
      <c r="I138" s="9"/>
      <c r="J138" s="9"/>
      <c r="K138" s="14"/>
      <c r="L138" s="9"/>
      <c r="M138" s="9"/>
    </row>
    <row r="139" spans="1:13" hidden="1" x14ac:dyDescent="0.2">
      <c r="A139" s="12">
        <v>9</v>
      </c>
      <c r="B139" s="9"/>
      <c r="C139" s="9"/>
      <c r="D139" s="14"/>
      <c r="E139" s="9"/>
      <c r="F139" s="9"/>
      <c r="H139" s="12">
        <v>9</v>
      </c>
      <c r="I139" s="9"/>
      <c r="J139" s="9"/>
      <c r="K139" s="14"/>
      <c r="L139" s="9"/>
      <c r="M139" s="9"/>
    </row>
    <row r="140" spans="1:13" hidden="1" x14ac:dyDescent="0.2">
      <c r="A140" s="12">
        <v>10</v>
      </c>
      <c r="B140" s="9"/>
      <c r="C140" s="9"/>
      <c r="D140" s="14"/>
      <c r="E140" s="9"/>
      <c r="F140" s="9"/>
      <c r="H140" s="12">
        <v>10</v>
      </c>
      <c r="I140" s="9"/>
      <c r="J140" s="9"/>
      <c r="K140" s="14"/>
      <c r="L140" s="9"/>
      <c r="M140" s="9"/>
    </row>
    <row r="141" spans="1:13" hidden="1" x14ac:dyDescent="0.2">
      <c r="A141" s="12">
        <v>11</v>
      </c>
      <c r="B141" s="9"/>
      <c r="C141" s="9"/>
      <c r="D141" s="14"/>
      <c r="E141" s="9"/>
      <c r="F141" s="9"/>
      <c r="H141" s="12">
        <v>11</v>
      </c>
      <c r="I141" s="9"/>
      <c r="J141" s="9"/>
      <c r="K141" s="14"/>
      <c r="L141" s="9"/>
      <c r="M141" s="9"/>
    </row>
    <row r="142" spans="1:13" hidden="1" x14ac:dyDescent="0.2">
      <c r="A142" s="12">
        <v>12</v>
      </c>
      <c r="B142" s="9"/>
      <c r="C142" s="9"/>
      <c r="D142" s="14"/>
      <c r="E142" s="9"/>
      <c r="F142" s="9"/>
      <c r="H142" s="12">
        <v>12</v>
      </c>
      <c r="I142" s="9"/>
      <c r="J142" s="9"/>
      <c r="K142" s="14"/>
      <c r="L142" s="9"/>
      <c r="M142" s="9"/>
    </row>
    <row r="143" spans="1:13" hidden="1" x14ac:dyDescent="0.2">
      <c r="A143" s="12">
        <v>13</v>
      </c>
      <c r="B143" s="9"/>
      <c r="C143" s="9"/>
      <c r="D143" s="14"/>
      <c r="E143" s="9"/>
      <c r="F143" s="9"/>
      <c r="H143" s="12">
        <v>13</v>
      </c>
      <c r="I143" s="9"/>
      <c r="J143" s="9"/>
      <c r="K143" s="14"/>
      <c r="L143" s="9"/>
      <c r="M143" s="9"/>
    </row>
    <row r="144" spans="1:13" hidden="1" x14ac:dyDescent="0.2">
      <c r="A144" s="12">
        <v>14</v>
      </c>
      <c r="B144" s="9"/>
      <c r="C144" s="9"/>
      <c r="D144" s="14"/>
      <c r="E144" s="9"/>
      <c r="F144" s="9"/>
      <c r="H144" s="12">
        <v>14</v>
      </c>
      <c r="I144" s="9"/>
      <c r="J144" s="9"/>
      <c r="K144" s="14"/>
      <c r="L144" s="9"/>
      <c r="M144" s="9"/>
    </row>
    <row r="148" spans="1:13" hidden="1" x14ac:dyDescent="0.2"/>
    <row r="149" spans="1:13" hidden="1" x14ac:dyDescent="0.2"/>
    <row r="150" spans="1:13" hidden="1" x14ac:dyDescent="0.2"/>
    <row r="151" spans="1:13" hidden="1" x14ac:dyDescent="0.2"/>
    <row r="153" spans="1:13" x14ac:dyDescent="0.2">
      <c r="A153" s="192" t="str">
        <f>'Competition Details'!$B$3</f>
        <v>Date: 21 June 2026</v>
      </c>
      <c r="B153" s="192"/>
      <c r="C153" s="192"/>
      <c r="D153" s="192"/>
      <c r="E153" s="196" t="s">
        <v>92</v>
      </c>
      <c r="F153" s="196"/>
      <c r="H153" s="192" t="str">
        <f>'Competition Details'!$B$3</f>
        <v>Date: 21 June 2026</v>
      </c>
      <c r="I153" s="192"/>
      <c r="J153" s="192"/>
      <c r="K153" s="192"/>
      <c r="L153" s="196" t="s">
        <v>19</v>
      </c>
      <c r="M153" s="196"/>
    </row>
    <row r="154" spans="1:13" x14ac:dyDescent="0.2">
      <c r="A154" s="7"/>
      <c r="B154" s="7" t="s">
        <v>25</v>
      </c>
      <c r="C154" s="7">
        <v>5</v>
      </c>
      <c r="D154" s="7"/>
      <c r="E154" s="8"/>
      <c r="F154" s="8"/>
      <c r="H154" s="7"/>
      <c r="I154" s="7" t="s">
        <v>25</v>
      </c>
      <c r="J154" s="7">
        <v>6</v>
      </c>
      <c r="K154" s="7"/>
      <c r="L154" s="8"/>
      <c r="M154" s="8"/>
    </row>
    <row r="155" spans="1:13" x14ac:dyDescent="0.2">
      <c r="A155" s="9"/>
      <c r="B155" s="7" t="s">
        <v>21</v>
      </c>
      <c r="C155" s="10">
        <v>14</v>
      </c>
      <c r="D155" s="10" t="s">
        <v>22</v>
      </c>
      <c r="E155" s="7" t="s">
        <v>21</v>
      </c>
      <c r="F155" s="10">
        <v>4</v>
      </c>
      <c r="H155" s="9"/>
      <c r="I155" s="7" t="s">
        <v>21</v>
      </c>
      <c r="J155" s="10">
        <v>8</v>
      </c>
      <c r="K155" s="10" t="s">
        <v>22</v>
      </c>
      <c r="L155" s="7" t="s">
        <v>21</v>
      </c>
      <c r="M155" s="10">
        <v>7</v>
      </c>
    </row>
    <row r="156" spans="1:13" x14ac:dyDescent="0.2">
      <c r="A156" s="9"/>
      <c r="B156" s="195" t="str">
        <f>VLOOKUP(C155,TeamGrid,2,FALSE)</f>
        <v>David Syvret</v>
      </c>
      <c r="C156" s="195"/>
      <c r="D156" s="9"/>
      <c r="E156" s="195" t="str">
        <f>VLOOKUP(F155,TeamGrid,2,FALSE)</f>
        <v>Tony Osmont</v>
      </c>
      <c r="F156" s="195"/>
      <c r="H156" s="9"/>
      <c r="I156" s="195" t="str">
        <f>VLOOKUP(J155,TeamGrid,2,FALSE)</f>
        <v>Josh Band</v>
      </c>
      <c r="J156" s="195"/>
      <c r="K156" s="9"/>
      <c r="L156" s="195" t="str">
        <f>VLOOKUP(M155,TeamGrid,2,FALSE)</f>
        <v>Maurice Boreland</v>
      </c>
      <c r="M156" s="195"/>
    </row>
    <row r="157" spans="1:13" x14ac:dyDescent="0.2">
      <c r="A157" s="9"/>
      <c r="B157" s="9"/>
      <c r="C157" s="9"/>
      <c r="D157" s="9"/>
      <c r="E157" s="9"/>
      <c r="F157" s="9"/>
      <c r="H157" s="9"/>
      <c r="I157" s="9"/>
      <c r="J157" s="9"/>
      <c r="K157" s="9"/>
      <c r="L157" s="9"/>
      <c r="M157" s="9"/>
    </row>
    <row r="158" spans="1:13" x14ac:dyDescent="0.2">
      <c r="A158" s="9"/>
      <c r="B158" s="11" t="s">
        <v>23</v>
      </c>
      <c r="C158" s="11" t="s">
        <v>24</v>
      </c>
      <c r="D158" s="13"/>
      <c r="E158" s="11" t="s">
        <v>23</v>
      </c>
      <c r="F158" s="11" t="s">
        <v>24</v>
      </c>
      <c r="H158" s="9"/>
      <c r="I158" s="11" t="s">
        <v>23</v>
      </c>
      <c r="J158" s="11" t="s">
        <v>24</v>
      </c>
      <c r="K158" s="13"/>
      <c r="L158" s="11" t="s">
        <v>23</v>
      </c>
      <c r="M158" s="11" t="s">
        <v>24</v>
      </c>
    </row>
    <row r="159" spans="1:13" x14ac:dyDescent="0.2">
      <c r="A159" s="12">
        <v>1</v>
      </c>
      <c r="B159" s="9"/>
      <c r="C159" s="9"/>
      <c r="D159" s="14"/>
      <c r="E159" s="9"/>
      <c r="F159" s="9"/>
      <c r="H159" s="12">
        <v>1</v>
      </c>
      <c r="I159" s="9"/>
      <c r="J159" s="9"/>
      <c r="K159" s="14"/>
      <c r="L159" s="9"/>
      <c r="M159" s="9"/>
    </row>
    <row r="160" spans="1:13" x14ac:dyDescent="0.2">
      <c r="A160" s="12">
        <v>2</v>
      </c>
      <c r="B160" s="9"/>
      <c r="C160" s="9"/>
      <c r="D160" s="14"/>
      <c r="E160" s="9"/>
      <c r="F160" s="9"/>
      <c r="H160" s="12">
        <v>2</v>
      </c>
      <c r="I160" s="9"/>
      <c r="J160" s="9"/>
      <c r="K160" s="14"/>
      <c r="L160" s="9"/>
      <c r="M160" s="9"/>
    </row>
    <row r="161" spans="1:13" x14ac:dyDescent="0.2">
      <c r="A161" s="12">
        <v>3</v>
      </c>
      <c r="B161" s="9"/>
      <c r="C161" s="9"/>
      <c r="D161" s="14"/>
      <c r="E161" s="9"/>
      <c r="F161" s="9"/>
      <c r="H161" s="12">
        <v>3</v>
      </c>
      <c r="I161" s="9"/>
      <c r="J161" s="9"/>
      <c r="K161" s="14"/>
      <c r="L161" s="9"/>
      <c r="M161" s="9"/>
    </row>
    <row r="162" spans="1:13" x14ac:dyDescent="0.2">
      <c r="A162" s="12">
        <v>4</v>
      </c>
      <c r="B162" s="9"/>
      <c r="C162" s="9"/>
      <c r="D162" s="14"/>
      <c r="E162" s="9"/>
      <c r="F162" s="9"/>
      <c r="H162" s="12">
        <v>4</v>
      </c>
      <c r="I162" s="9"/>
      <c r="J162" s="9"/>
      <c r="K162" s="14"/>
      <c r="L162" s="9"/>
      <c r="M162" s="9"/>
    </row>
    <row r="163" spans="1:13" x14ac:dyDescent="0.2">
      <c r="A163" s="12">
        <v>5</v>
      </c>
      <c r="B163" s="9"/>
      <c r="C163" s="9"/>
      <c r="D163" s="14"/>
      <c r="E163" s="9"/>
      <c r="F163" s="9"/>
      <c r="H163" s="12">
        <v>5</v>
      </c>
      <c r="I163" s="9"/>
      <c r="J163" s="9"/>
      <c r="K163" s="14"/>
      <c r="L163" s="9"/>
      <c r="M163" s="9"/>
    </row>
    <row r="164" spans="1:13" x14ac:dyDescent="0.2">
      <c r="A164" s="12">
        <v>6</v>
      </c>
      <c r="B164" s="9"/>
      <c r="C164" s="9"/>
      <c r="D164" s="14"/>
      <c r="E164" s="9"/>
      <c r="F164" s="9"/>
      <c r="H164" s="12">
        <v>6</v>
      </c>
      <c r="I164" s="9"/>
      <c r="J164" s="9"/>
      <c r="K164" s="14"/>
      <c r="L164" s="9"/>
      <c r="M164" s="9"/>
    </row>
    <row r="165" spans="1:13" x14ac:dyDescent="0.2">
      <c r="A165" s="12">
        <v>7</v>
      </c>
      <c r="B165" s="9"/>
      <c r="C165" s="9"/>
      <c r="D165" s="14"/>
      <c r="E165" s="9"/>
      <c r="F165" s="9"/>
      <c r="H165" s="12">
        <v>7</v>
      </c>
      <c r="I165" s="9"/>
      <c r="J165" s="9"/>
      <c r="K165" s="14"/>
      <c r="L165" s="9"/>
      <c r="M165" s="9"/>
    </row>
    <row r="166" spans="1:13" x14ac:dyDescent="0.2">
      <c r="A166" s="12">
        <v>8</v>
      </c>
      <c r="B166" s="9"/>
      <c r="C166" s="9"/>
      <c r="D166" s="14"/>
      <c r="E166" s="9"/>
      <c r="F166" s="9"/>
      <c r="H166" s="12">
        <v>8</v>
      </c>
      <c r="I166" s="9"/>
      <c r="J166" s="9"/>
      <c r="K166" s="14"/>
      <c r="L166" s="9"/>
      <c r="M166" s="9"/>
    </row>
    <row r="167" spans="1:13" hidden="1" x14ac:dyDescent="0.2">
      <c r="A167" s="12">
        <v>9</v>
      </c>
      <c r="B167" s="9"/>
      <c r="C167" s="9"/>
      <c r="D167" s="14"/>
      <c r="E167" s="9"/>
      <c r="F167" s="9"/>
      <c r="H167" s="12">
        <v>9</v>
      </c>
      <c r="I167" s="9"/>
      <c r="J167" s="9"/>
      <c r="K167" s="14"/>
      <c r="L167" s="9"/>
      <c r="M167" s="9"/>
    </row>
    <row r="168" spans="1:13" hidden="1" x14ac:dyDescent="0.2">
      <c r="A168" s="12">
        <v>10</v>
      </c>
      <c r="B168" s="9"/>
      <c r="C168" s="9"/>
      <c r="D168" s="14"/>
      <c r="E168" s="9"/>
      <c r="F168" s="9"/>
      <c r="H168" s="12">
        <v>10</v>
      </c>
      <c r="I168" s="9"/>
      <c r="J168" s="9"/>
      <c r="K168" s="14"/>
      <c r="L168" s="9"/>
      <c r="M168" s="9"/>
    </row>
    <row r="169" spans="1:13" hidden="1" x14ac:dyDescent="0.2">
      <c r="A169" s="12">
        <v>11</v>
      </c>
      <c r="B169" s="9"/>
      <c r="C169" s="9"/>
      <c r="D169" s="14"/>
      <c r="E169" s="9"/>
      <c r="F169" s="9"/>
      <c r="H169" s="12">
        <v>11</v>
      </c>
      <c r="I169" s="9"/>
      <c r="J169" s="9"/>
      <c r="K169" s="14"/>
      <c r="L169" s="9"/>
      <c r="M169" s="9"/>
    </row>
    <row r="170" spans="1:13" hidden="1" x14ac:dyDescent="0.2">
      <c r="A170" s="12">
        <v>12</v>
      </c>
      <c r="B170" s="9"/>
      <c r="C170" s="9"/>
      <c r="D170" s="14"/>
      <c r="E170" s="9"/>
      <c r="F170" s="9"/>
      <c r="H170" s="12">
        <v>12</v>
      </c>
      <c r="I170" s="9"/>
      <c r="J170" s="9"/>
      <c r="K170" s="14"/>
      <c r="L170" s="9"/>
      <c r="M170" s="9"/>
    </row>
    <row r="171" spans="1:13" hidden="1" x14ac:dyDescent="0.2">
      <c r="A171" s="12">
        <v>13</v>
      </c>
      <c r="B171" s="9"/>
      <c r="C171" s="9"/>
      <c r="D171" s="14"/>
      <c r="E171" s="9"/>
      <c r="F171" s="9"/>
      <c r="H171" s="12">
        <v>13</v>
      </c>
      <c r="I171" s="9"/>
      <c r="J171" s="9"/>
      <c r="K171" s="14"/>
      <c r="L171" s="9"/>
      <c r="M171" s="9"/>
    </row>
    <row r="172" spans="1:13" hidden="1" x14ac:dyDescent="0.2">
      <c r="A172" s="12">
        <v>14</v>
      </c>
      <c r="B172" s="9"/>
      <c r="C172" s="9"/>
      <c r="D172" s="14"/>
      <c r="E172" s="9"/>
      <c r="F172" s="9"/>
      <c r="H172" s="12">
        <v>14</v>
      </c>
      <c r="I172" s="9"/>
      <c r="J172" s="9"/>
      <c r="K172" s="14"/>
      <c r="L172" s="9"/>
      <c r="M172" s="9"/>
    </row>
    <row r="173" spans="1:13" hidden="1" x14ac:dyDescent="0.2"/>
    <row r="174" spans="1:13" hidden="1" x14ac:dyDescent="0.2"/>
    <row r="176" spans="1:13" x14ac:dyDescent="0.2">
      <c r="A176" s="192" t="str">
        <f>'Competition Details'!$B$3</f>
        <v>Date: 21 June 2026</v>
      </c>
      <c r="B176" s="192"/>
      <c r="C176" s="192"/>
      <c r="D176" s="192"/>
      <c r="E176" s="196" t="s">
        <v>19</v>
      </c>
      <c r="F176" s="196"/>
      <c r="H176" s="192" t="str">
        <f>'Competition Details'!$B$3</f>
        <v>Date: 21 June 2026</v>
      </c>
      <c r="I176" s="192"/>
      <c r="J176" s="192"/>
      <c r="K176" s="192"/>
      <c r="L176" s="196" t="s">
        <v>19</v>
      </c>
      <c r="M176" s="196"/>
    </row>
    <row r="177" spans="1:13" x14ac:dyDescent="0.2">
      <c r="A177" s="7"/>
      <c r="B177" s="7" t="s">
        <v>25</v>
      </c>
      <c r="C177" s="7">
        <v>7</v>
      </c>
      <c r="D177" s="7"/>
      <c r="E177" s="8"/>
      <c r="F177" s="8"/>
      <c r="H177" s="7"/>
      <c r="I177" s="7" t="s">
        <v>25</v>
      </c>
      <c r="J177" s="7">
        <v>8</v>
      </c>
      <c r="K177" s="7"/>
      <c r="L177" s="8"/>
      <c r="M177" s="8"/>
    </row>
    <row r="178" spans="1:13" x14ac:dyDescent="0.2">
      <c r="A178" s="9"/>
      <c r="B178" s="7" t="s">
        <v>21</v>
      </c>
      <c r="C178" s="10">
        <v>3</v>
      </c>
      <c r="D178" s="10" t="s">
        <v>22</v>
      </c>
      <c r="E178" s="7" t="s">
        <v>21</v>
      </c>
      <c r="F178" s="10">
        <v>5</v>
      </c>
      <c r="H178" s="9"/>
      <c r="I178" s="7" t="s">
        <v>21</v>
      </c>
      <c r="J178" s="10"/>
      <c r="K178" s="10" t="s">
        <v>22</v>
      </c>
      <c r="L178" s="7" t="s">
        <v>21</v>
      </c>
      <c r="M178" s="10"/>
    </row>
    <row r="179" spans="1:13" x14ac:dyDescent="0.2">
      <c r="A179" s="9"/>
      <c r="B179" s="195" t="str">
        <f>VLOOKUP(C178,TeamGrid,2,FALSE)</f>
        <v>Margaret Le Sueur</v>
      </c>
      <c r="C179" s="195"/>
      <c r="D179" s="9"/>
      <c r="E179" s="195" t="str">
        <f>VLOOKUP(F178,TeamGrid,2,FALSE)</f>
        <v>Derek Wood</v>
      </c>
      <c r="F179" s="195"/>
      <c r="H179" s="9"/>
      <c r="I179" s="195" t="e">
        <f>VLOOKUP(J178,TeamGrid,2,FALSE)</f>
        <v>#N/A</v>
      </c>
      <c r="J179" s="195"/>
      <c r="K179" s="9"/>
      <c r="L179" s="195" t="e">
        <f>VLOOKUP(M178,TeamGrid,2,FALSE)</f>
        <v>#N/A</v>
      </c>
      <c r="M179" s="195"/>
    </row>
    <row r="180" spans="1:13" x14ac:dyDescent="0.2">
      <c r="A180" s="9"/>
      <c r="B180" s="9"/>
      <c r="C180" s="9"/>
      <c r="D180" s="9"/>
      <c r="E180" s="9"/>
      <c r="F180" s="9"/>
      <c r="H180" s="9"/>
      <c r="I180" s="9"/>
      <c r="J180" s="9"/>
      <c r="K180" s="9"/>
      <c r="L180" s="9"/>
      <c r="M180" s="9"/>
    </row>
    <row r="181" spans="1:13" x14ac:dyDescent="0.2">
      <c r="A181" s="9"/>
      <c r="B181" s="11" t="s">
        <v>23</v>
      </c>
      <c r="C181" s="11" t="s">
        <v>24</v>
      </c>
      <c r="D181" s="13"/>
      <c r="E181" s="11" t="s">
        <v>23</v>
      </c>
      <c r="F181" s="11" t="s">
        <v>24</v>
      </c>
      <c r="H181" s="9"/>
      <c r="I181" s="11" t="s">
        <v>23</v>
      </c>
      <c r="J181" s="11" t="s">
        <v>24</v>
      </c>
      <c r="K181" s="13"/>
      <c r="L181" s="11" t="s">
        <v>23</v>
      </c>
      <c r="M181" s="11" t="s">
        <v>24</v>
      </c>
    </row>
    <row r="182" spans="1:13" x14ac:dyDescent="0.2">
      <c r="A182" s="12">
        <v>1</v>
      </c>
      <c r="B182" s="9"/>
      <c r="C182" s="9"/>
      <c r="D182" s="14"/>
      <c r="E182" s="9"/>
      <c r="F182" s="9"/>
      <c r="H182" s="12">
        <v>1</v>
      </c>
      <c r="I182" s="9"/>
      <c r="J182" s="9"/>
      <c r="K182" s="14"/>
      <c r="L182" s="9"/>
      <c r="M182" s="9"/>
    </row>
    <row r="183" spans="1:13" x14ac:dyDescent="0.2">
      <c r="A183" s="12">
        <v>2</v>
      </c>
      <c r="B183" s="9"/>
      <c r="C183" s="9"/>
      <c r="D183" s="14"/>
      <c r="E183" s="9"/>
      <c r="F183" s="9"/>
      <c r="H183" s="12">
        <v>2</v>
      </c>
      <c r="I183" s="9"/>
      <c r="J183" s="9"/>
      <c r="K183" s="14"/>
      <c r="L183" s="9"/>
      <c r="M183" s="9"/>
    </row>
    <row r="184" spans="1:13" x14ac:dyDescent="0.2">
      <c r="A184" s="12">
        <v>3</v>
      </c>
      <c r="B184" s="9"/>
      <c r="C184" s="9"/>
      <c r="D184" s="14"/>
      <c r="E184" s="9"/>
      <c r="F184" s="9"/>
      <c r="H184" s="12">
        <v>3</v>
      </c>
      <c r="I184" s="9"/>
      <c r="J184" s="9"/>
      <c r="K184" s="14"/>
      <c r="L184" s="9"/>
      <c r="M184" s="9"/>
    </row>
    <row r="185" spans="1:13" x14ac:dyDescent="0.2">
      <c r="A185" s="12">
        <v>4</v>
      </c>
      <c r="B185" s="9"/>
      <c r="C185" s="9"/>
      <c r="D185" s="14"/>
      <c r="E185" s="9"/>
      <c r="F185" s="9"/>
      <c r="H185" s="12">
        <v>4</v>
      </c>
      <c r="I185" s="9"/>
      <c r="J185" s="9"/>
      <c r="K185" s="14"/>
      <c r="L185" s="9"/>
      <c r="M185" s="9"/>
    </row>
    <row r="186" spans="1:13" x14ac:dyDescent="0.2">
      <c r="A186" s="12">
        <v>5</v>
      </c>
      <c r="B186" s="9"/>
      <c r="C186" s="9"/>
      <c r="D186" s="14"/>
      <c r="E186" s="9"/>
      <c r="F186" s="9"/>
      <c r="H186" s="12">
        <v>5</v>
      </c>
      <c r="I186" s="9"/>
      <c r="J186" s="9"/>
      <c r="K186" s="14"/>
      <c r="L186" s="9"/>
      <c r="M186" s="9"/>
    </row>
    <row r="187" spans="1:13" x14ac:dyDescent="0.2">
      <c r="A187" s="12">
        <v>6</v>
      </c>
      <c r="B187" s="9"/>
      <c r="C187" s="9"/>
      <c r="D187" s="14"/>
      <c r="E187" s="9"/>
      <c r="F187" s="9"/>
      <c r="H187" s="12">
        <v>6</v>
      </c>
      <c r="I187" s="9"/>
      <c r="J187" s="9"/>
      <c r="K187" s="14"/>
      <c r="L187" s="9"/>
      <c r="M187" s="9"/>
    </row>
    <row r="188" spans="1:13" x14ac:dyDescent="0.2">
      <c r="A188" s="12">
        <v>7</v>
      </c>
      <c r="B188" s="9"/>
      <c r="C188" s="9"/>
      <c r="D188" s="14"/>
      <c r="E188" s="9"/>
      <c r="F188" s="9"/>
      <c r="H188" s="12">
        <v>7</v>
      </c>
      <c r="I188" s="9"/>
      <c r="J188" s="9"/>
      <c r="K188" s="14"/>
      <c r="L188" s="9"/>
      <c r="M188" s="9"/>
    </row>
    <row r="189" spans="1:13" x14ac:dyDescent="0.2">
      <c r="A189" s="12">
        <v>8</v>
      </c>
      <c r="B189" s="9"/>
      <c r="C189" s="9"/>
      <c r="D189" s="14"/>
      <c r="E189" s="9"/>
      <c r="F189" s="9"/>
      <c r="H189" s="12">
        <v>8</v>
      </c>
      <c r="I189" s="9"/>
      <c r="J189" s="9"/>
      <c r="K189" s="14"/>
      <c r="L189" s="9"/>
      <c r="M189" s="9"/>
    </row>
    <row r="190" spans="1:13" hidden="1" x14ac:dyDescent="0.2">
      <c r="A190" s="12">
        <v>9</v>
      </c>
      <c r="B190" s="9"/>
      <c r="C190" s="9"/>
      <c r="D190" s="14"/>
      <c r="E190" s="9"/>
      <c r="F190" s="9"/>
      <c r="H190" s="12">
        <v>9</v>
      </c>
      <c r="I190" s="9"/>
      <c r="J190" s="9"/>
      <c r="K190" s="14"/>
      <c r="L190" s="9"/>
      <c r="M190" s="9"/>
    </row>
    <row r="191" spans="1:13" hidden="1" x14ac:dyDescent="0.2">
      <c r="A191" s="12">
        <v>10</v>
      </c>
      <c r="B191" s="9"/>
      <c r="C191" s="9"/>
      <c r="D191" s="14"/>
      <c r="E191" s="9"/>
      <c r="F191" s="9"/>
      <c r="H191" s="12">
        <v>10</v>
      </c>
      <c r="I191" s="9"/>
      <c r="J191" s="9"/>
      <c r="K191" s="14"/>
      <c r="L191" s="9"/>
      <c r="M191" s="9"/>
    </row>
    <row r="192" spans="1:13" hidden="1" x14ac:dyDescent="0.2">
      <c r="A192" s="12">
        <v>11</v>
      </c>
      <c r="B192" s="9"/>
      <c r="C192" s="9"/>
      <c r="D192" s="14"/>
      <c r="E192" s="9"/>
      <c r="F192" s="9"/>
      <c r="H192" s="12">
        <v>11</v>
      </c>
      <c r="I192" s="9"/>
      <c r="J192" s="9"/>
      <c r="K192" s="14"/>
      <c r="L192" s="9"/>
      <c r="M192" s="9"/>
    </row>
    <row r="193" spans="1:13" hidden="1" x14ac:dyDescent="0.2">
      <c r="A193" s="12">
        <v>12</v>
      </c>
      <c r="B193" s="9"/>
      <c r="C193" s="9"/>
      <c r="D193" s="14"/>
      <c r="E193" s="9"/>
      <c r="F193" s="9"/>
      <c r="H193" s="12">
        <v>12</v>
      </c>
      <c r="I193" s="9"/>
      <c r="J193" s="9"/>
      <c r="K193" s="14"/>
      <c r="L193" s="9"/>
      <c r="M193" s="9"/>
    </row>
    <row r="194" spans="1:13" hidden="1" x14ac:dyDescent="0.2">
      <c r="A194" s="12">
        <v>13</v>
      </c>
      <c r="B194" s="9"/>
      <c r="C194" s="9"/>
      <c r="D194" s="14"/>
      <c r="E194" s="9"/>
      <c r="F194" s="9"/>
      <c r="H194" s="12">
        <v>13</v>
      </c>
      <c r="I194" s="9"/>
      <c r="J194" s="9"/>
      <c r="K194" s="14"/>
      <c r="L194" s="9"/>
      <c r="M194" s="9"/>
    </row>
    <row r="195" spans="1:13" hidden="1" x14ac:dyDescent="0.2">
      <c r="A195" s="12">
        <v>14</v>
      </c>
      <c r="B195" s="9"/>
      <c r="C195" s="9"/>
      <c r="D195" s="14"/>
      <c r="E195" s="9"/>
      <c r="F195" s="9"/>
      <c r="H195" s="12">
        <v>14</v>
      </c>
      <c r="I195" s="9"/>
      <c r="J195" s="9"/>
      <c r="K195" s="14"/>
      <c r="L195" s="9"/>
      <c r="M195" s="9"/>
    </row>
    <row r="196" spans="1:13" hidden="1" x14ac:dyDescent="0.2"/>
    <row r="197" spans="1:13" hidden="1" x14ac:dyDescent="0.2"/>
    <row r="198" spans="1:13" hidden="1" x14ac:dyDescent="0.2"/>
    <row r="199" spans="1:13" hidden="1" x14ac:dyDescent="0.2"/>
    <row r="200" spans="1:13" hidden="1" x14ac:dyDescent="0.2"/>
    <row r="202" spans="1:13" x14ac:dyDescent="0.2">
      <c r="A202" s="192" t="str">
        <f>'Competition Details'!$B$3</f>
        <v>Date: 21 June 2026</v>
      </c>
      <c r="B202" s="192"/>
      <c r="C202" s="192"/>
      <c r="D202" s="192"/>
      <c r="E202" s="196" t="s">
        <v>20</v>
      </c>
      <c r="F202" s="196"/>
      <c r="H202" s="192" t="str">
        <f>'Competition Details'!$B$3</f>
        <v>Date: 21 June 2026</v>
      </c>
      <c r="I202" s="192"/>
      <c r="J202" s="192"/>
      <c r="K202" s="192"/>
      <c r="L202" s="196" t="s">
        <v>20</v>
      </c>
      <c r="M202" s="196"/>
    </row>
    <row r="203" spans="1:13" x14ac:dyDescent="0.2">
      <c r="A203" s="7"/>
      <c r="B203" s="7" t="s">
        <v>25</v>
      </c>
      <c r="C203" s="7">
        <v>1</v>
      </c>
      <c r="D203" s="7"/>
      <c r="E203" s="8"/>
      <c r="F203" s="8"/>
      <c r="H203" s="7"/>
      <c r="I203" s="7" t="s">
        <v>25</v>
      </c>
      <c r="J203" s="7">
        <v>2</v>
      </c>
      <c r="K203" s="7"/>
      <c r="L203" s="8"/>
      <c r="M203" s="8"/>
    </row>
    <row r="204" spans="1:13" x14ac:dyDescent="0.2">
      <c r="A204" s="9"/>
      <c r="B204" s="7" t="s">
        <v>21</v>
      </c>
      <c r="C204" s="10">
        <v>9</v>
      </c>
      <c r="D204" s="10" t="s">
        <v>22</v>
      </c>
      <c r="E204" s="7" t="s">
        <v>21</v>
      </c>
      <c r="F204" s="10">
        <v>13</v>
      </c>
      <c r="H204" s="9"/>
      <c r="I204" s="7" t="s">
        <v>21</v>
      </c>
      <c r="J204" s="10">
        <v>10</v>
      </c>
      <c r="K204" s="10" t="s">
        <v>22</v>
      </c>
      <c r="L204" s="7" t="s">
        <v>21</v>
      </c>
      <c r="M204" s="10">
        <v>2</v>
      </c>
    </row>
    <row r="205" spans="1:13" x14ac:dyDescent="0.2">
      <c r="A205" s="9"/>
      <c r="B205" s="195" t="str">
        <f>VLOOKUP(C204,TeamGrid,2,FALSE)</f>
        <v>Denise Pallot</v>
      </c>
      <c r="C205" s="195"/>
      <c r="D205" s="9"/>
      <c r="E205" s="195" t="str">
        <f>VLOOKUP(F204,TeamGrid,2,FALSE)</f>
        <v>Dave Robinson</v>
      </c>
      <c r="F205" s="195"/>
      <c r="H205" s="9"/>
      <c r="I205" s="195" t="str">
        <f>VLOOKUP(J204,TeamGrid,2,FALSE)</f>
        <v>Andy Achler</v>
      </c>
      <c r="J205" s="195"/>
      <c r="K205" s="9"/>
      <c r="L205" s="195" t="str">
        <f>VLOOKUP(M204,TeamGrid,2,FALSE)</f>
        <v>John Bewhay</v>
      </c>
      <c r="M205" s="195"/>
    </row>
    <row r="206" spans="1:13" x14ac:dyDescent="0.2">
      <c r="A206" s="9"/>
      <c r="B206" s="9"/>
      <c r="C206" s="9"/>
      <c r="D206" s="9"/>
      <c r="E206" s="9"/>
      <c r="F206" s="9"/>
      <c r="H206" s="9"/>
      <c r="I206" s="9"/>
      <c r="J206" s="9"/>
      <c r="K206" s="9"/>
      <c r="L206" s="9"/>
      <c r="M206" s="9"/>
    </row>
    <row r="207" spans="1:13" x14ac:dyDescent="0.2">
      <c r="A207" s="9"/>
      <c r="B207" s="11" t="s">
        <v>23</v>
      </c>
      <c r="C207" s="11" t="s">
        <v>24</v>
      </c>
      <c r="D207" s="13"/>
      <c r="E207" s="11" t="s">
        <v>23</v>
      </c>
      <c r="F207" s="11" t="s">
        <v>24</v>
      </c>
      <c r="H207" s="9"/>
      <c r="I207" s="11" t="s">
        <v>23</v>
      </c>
      <c r="J207" s="11" t="s">
        <v>24</v>
      </c>
      <c r="K207" s="13"/>
      <c r="L207" s="11" t="s">
        <v>23</v>
      </c>
      <c r="M207" s="11" t="s">
        <v>24</v>
      </c>
    </row>
    <row r="208" spans="1:13" x14ac:dyDescent="0.2">
      <c r="A208" s="12">
        <v>1</v>
      </c>
      <c r="B208" s="9"/>
      <c r="C208" s="9"/>
      <c r="D208" s="14"/>
      <c r="E208" s="9"/>
      <c r="F208" s="9"/>
      <c r="H208" s="12">
        <v>1</v>
      </c>
      <c r="I208" s="9"/>
      <c r="J208" s="9"/>
      <c r="K208" s="14"/>
      <c r="L208" s="9"/>
      <c r="M208" s="9"/>
    </row>
    <row r="209" spans="1:13" x14ac:dyDescent="0.2">
      <c r="A209" s="12">
        <v>2</v>
      </c>
      <c r="B209" s="9"/>
      <c r="C209" s="9"/>
      <c r="D209" s="14"/>
      <c r="E209" s="9"/>
      <c r="F209" s="9"/>
      <c r="H209" s="12">
        <v>2</v>
      </c>
      <c r="I209" s="9"/>
      <c r="J209" s="9"/>
      <c r="K209" s="14"/>
      <c r="L209" s="9"/>
      <c r="M209" s="9"/>
    </row>
    <row r="210" spans="1:13" x14ac:dyDescent="0.2">
      <c r="A210" s="12">
        <v>3</v>
      </c>
      <c r="B210" s="9"/>
      <c r="C210" s="9"/>
      <c r="D210" s="14"/>
      <c r="E210" s="9"/>
      <c r="F210" s="9"/>
      <c r="H210" s="12">
        <v>3</v>
      </c>
      <c r="I210" s="9"/>
      <c r="J210" s="9"/>
      <c r="K210" s="14"/>
      <c r="L210" s="9"/>
      <c r="M210" s="9"/>
    </row>
    <row r="211" spans="1:13" x14ac:dyDescent="0.2">
      <c r="A211" s="12">
        <v>4</v>
      </c>
      <c r="B211" s="9"/>
      <c r="C211" s="9"/>
      <c r="D211" s="14"/>
      <c r="E211" s="9"/>
      <c r="F211" s="9"/>
      <c r="H211" s="12">
        <v>4</v>
      </c>
      <c r="I211" s="9"/>
      <c r="J211" s="9"/>
      <c r="K211" s="14"/>
      <c r="L211" s="9"/>
      <c r="M211" s="9"/>
    </row>
    <row r="212" spans="1:13" x14ac:dyDescent="0.2">
      <c r="A212" s="12">
        <v>5</v>
      </c>
      <c r="B212" s="9"/>
      <c r="C212" s="9"/>
      <c r="D212" s="14"/>
      <c r="E212" s="9"/>
      <c r="F212" s="9"/>
      <c r="H212" s="12">
        <v>5</v>
      </c>
      <c r="I212" s="9"/>
      <c r="J212" s="9"/>
      <c r="K212" s="14"/>
      <c r="L212" s="9"/>
      <c r="M212" s="9"/>
    </row>
    <row r="213" spans="1:13" x14ac:dyDescent="0.2">
      <c r="A213" s="12">
        <v>6</v>
      </c>
      <c r="B213" s="9"/>
      <c r="C213" s="9"/>
      <c r="D213" s="14"/>
      <c r="E213" s="9"/>
      <c r="F213" s="9"/>
      <c r="H213" s="12">
        <v>6</v>
      </c>
      <c r="I213" s="9"/>
      <c r="J213" s="9"/>
      <c r="K213" s="14"/>
      <c r="L213" s="9"/>
      <c r="M213" s="9"/>
    </row>
    <row r="214" spans="1:13" x14ac:dyDescent="0.2">
      <c r="A214" s="12">
        <v>7</v>
      </c>
      <c r="B214" s="9"/>
      <c r="C214" s="9"/>
      <c r="D214" s="14"/>
      <c r="E214" s="9"/>
      <c r="F214" s="9"/>
      <c r="H214" s="12">
        <v>7</v>
      </c>
      <c r="I214" s="9"/>
      <c r="J214" s="9"/>
      <c r="K214" s="14"/>
      <c r="L214" s="9"/>
      <c r="M214" s="9"/>
    </row>
    <row r="215" spans="1:13" x14ac:dyDescent="0.2">
      <c r="A215" s="12">
        <v>8</v>
      </c>
      <c r="B215" s="9"/>
      <c r="C215" s="9"/>
      <c r="D215" s="14"/>
      <c r="E215" s="9"/>
      <c r="F215" s="9"/>
      <c r="H215" s="12">
        <v>8</v>
      </c>
      <c r="I215" s="9"/>
      <c r="J215" s="9"/>
      <c r="K215" s="14"/>
      <c r="L215" s="9"/>
      <c r="M215" s="9"/>
    </row>
    <row r="216" spans="1:13" hidden="1" x14ac:dyDescent="0.2">
      <c r="A216" s="12">
        <v>9</v>
      </c>
      <c r="B216" s="9"/>
      <c r="C216" s="9"/>
      <c r="D216" s="14"/>
      <c r="E216" s="9"/>
      <c r="F216" s="9"/>
      <c r="H216" s="12">
        <v>9</v>
      </c>
      <c r="I216" s="9"/>
      <c r="J216" s="9"/>
      <c r="K216" s="14"/>
      <c r="L216" s="9"/>
      <c r="M216" s="9"/>
    </row>
    <row r="217" spans="1:13" hidden="1" x14ac:dyDescent="0.2">
      <c r="A217" s="12">
        <v>10</v>
      </c>
      <c r="B217" s="9"/>
      <c r="C217" s="9"/>
      <c r="D217" s="14"/>
      <c r="E217" s="9"/>
      <c r="F217" s="9"/>
      <c r="H217" s="12">
        <v>10</v>
      </c>
      <c r="I217" s="9"/>
      <c r="J217" s="9"/>
      <c r="K217" s="14"/>
      <c r="L217" s="9"/>
      <c r="M217" s="9"/>
    </row>
    <row r="218" spans="1:13" hidden="1" x14ac:dyDescent="0.2">
      <c r="A218" s="12">
        <v>11</v>
      </c>
      <c r="B218" s="9"/>
      <c r="C218" s="9"/>
      <c r="D218" s="14"/>
      <c r="E218" s="9"/>
      <c r="F218" s="9"/>
      <c r="H218" s="12">
        <v>11</v>
      </c>
      <c r="I218" s="9"/>
      <c r="J218" s="9"/>
      <c r="K218" s="14"/>
      <c r="L218" s="9"/>
      <c r="M218" s="9"/>
    </row>
    <row r="219" spans="1:13" hidden="1" x14ac:dyDescent="0.2">
      <c r="A219" s="12">
        <v>12</v>
      </c>
      <c r="B219" s="9"/>
      <c r="C219" s="9"/>
      <c r="D219" s="14"/>
      <c r="E219" s="9"/>
      <c r="F219" s="9"/>
      <c r="H219" s="12">
        <v>12</v>
      </c>
      <c r="I219" s="9"/>
      <c r="J219" s="9"/>
      <c r="K219" s="14"/>
      <c r="L219" s="9"/>
      <c r="M219" s="9"/>
    </row>
    <row r="220" spans="1:13" hidden="1" x14ac:dyDescent="0.2">
      <c r="A220" s="12">
        <v>13</v>
      </c>
      <c r="B220" s="9"/>
      <c r="C220" s="9"/>
      <c r="D220" s="14"/>
      <c r="E220" s="9"/>
      <c r="F220" s="9"/>
      <c r="H220" s="12">
        <v>13</v>
      </c>
      <c r="I220" s="9"/>
      <c r="J220" s="9"/>
      <c r="K220" s="14"/>
      <c r="L220" s="9"/>
      <c r="M220" s="9"/>
    </row>
    <row r="221" spans="1:13" hidden="1" x14ac:dyDescent="0.2">
      <c r="A221" s="12">
        <v>14</v>
      </c>
      <c r="B221" s="9"/>
      <c r="C221" s="9"/>
      <c r="D221" s="14"/>
      <c r="E221" s="9"/>
      <c r="F221" s="9"/>
      <c r="H221" s="12">
        <v>14</v>
      </c>
      <c r="I221" s="9"/>
      <c r="J221" s="9"/>
      <c r="K221" s="14"/>
      <c r="L221" s="9"/>
      <c r="M221" s="9"/>
    </row>
    <row r="222" spans="1:13" hidden="1" x14ac:dyDescent="0.2"/>
    <row r="223" spans="1:13" hidden="1" x14ac:dyDescent="0.2"/>
    <row r="224" spans="1:13" ht="90.75" customHeight="1" x14ac:dyDescent="0.2"/>
    <row r="225" spans="1:13" x14ac:dyDescent="0.2">
      <c r="A225" s="192" t="str">
        <f>'Competition Details'!$B$3</f>
        <v>Date: 21 June 2026</v>
      </c>
      <c r="B225" s="192"/>
      <c r="C225" s="192"/>
      <c r="D225" s="192"/>
      <c r="E225" s="196" t="s">
        <v>20</v>
      </c>
      <c r="F225" s="196"/>
      <c r="H225" s="192" t="str">
        <f>'Competition Details'!$B$3</f>
        <v>Date: 21 June 2026</v>
      </c>
      <c r="I225" s="192"/>
      <c r="J225" s="192"/>
      <c r="K225" s="192"/>
      <c r="L225" s="196" t="s">
        <v>20</v>
      </c>
      <c r="M225" s="196"/>
    </row>
    <row r="226" spans="1:13" x14ac:dyDescent="0.2">
      <c r="A226" s="7"/>
      <c r="B226" s="7" t="s">
        <v>25</v>
      </c>
      <c r="C226" s="7">
        <v>3</v>
      </c>
      <c r="D226" s="7"/>
      <c r="E226" s="8"/>
      <c r="F226" s="8"/>
      <c r="H226" s="7"/>
      <c r="I226" s="7" t="s">
        <v>25</v>
      </c>
      <c r="J226" s="7">
        <v>4</v>
      </c>
      <c r="K226" s="7"/>
      <c r="L226" s="8"/>
      <c r="M226" s="8"/>
    </row>
    <row r="227" spans="1:13" x14ac:dyDescent="0.2">
      <c r="A227" s="9"/>
      <c r="B227" s="7" t="s">
        <v>21</v>
      </c>
      <c r="C227" s="10">
        <v>1</v>
      </c>
      <c r="D227" s="10" t="s">
        <v>22</v>
      </c>
      <c r="E227" s="7" t="s">
        <v>21</v>
      </c>
      <c r="F227" s="10">
        <v>14</v>
      </c>
      <c r="H227" s="9"/>
      <c r="I227" s="7" t="s">
        <v>21</v>
      </c>
      <c r="J227" s="10">
        <v>11</v>
      </c>
      <c r="K227" s="10" t="s">
        <v>22</v>
      </c>
      <c r="L227" s="7" t="s">
        <v>21</v>
      </c>
      <c r="M227" s="10">
        <v>8</v>
      </c>
    </row>
    <row r="228" spans="1:13" x14ac:dyDescent="0.2">
      <c r="A228" s="9"/>
      <c r="B228" s="195" t="str">
        <f>VLOOKUP(C227,TeamGrid,2,FALSE)</f>
        <v>Keith Chapman</v>
      </c>
      <c r="C228" s="195"/>
      <c r="D228" s="9"/>
      <c r="E228" s="195" t="str">
        <f>VLOOKUP(F227,TeamGrid,2,FALSE)</f>
        <v>David Syvret</v>
      </c>
      <c r="F228" s="195"/>
      <c r="H228" s="9"/>
      <c r="I228" s="195" t="str">
        <f>VLOOKUP(J227,TeamGrid,2,FALSE)</f>
        <v>Ken Corbin</v>
      </c>
      <c r="J228" s="195"/>
      <c r="K228" s="9"/>
      <c r="L228" s="195" t="str">
        <f>VLOOKUP(M227,TeamGrid,2,FALSE)</f>
        <v>Josh Band</v>
      </c>
      <c r="M228" s="195"/>
    </row>
    <row r="229" spans="1:13" x14ac:dyDescent="0.2">
      <c r="A229" s="9"/>
      <c r="B229" s="9"/>
      <c r="C229" s="9"/>
      <c r="D229" s="9"/>
      <c r="E229" s="9"/>
      <c r="F229" s="9"/>
      <c r="H229" s="9"/>
      <c r="I229" s="9"/>
      <c r="J229" s="9"/>
      <c r="K229" s="9"/>
      <c r="L229" s="9"/>
      <c r="M229" s="9"/>
    </row>
    <row r="230" spans="1:13" x14ac:dyDescent="0.2">
      <c r="A230" s="9"/>
      <c r="B230" s="11" t="s">
        <v>23</v>
      </c>
      <c r="C230" s="11" t="s">
        <v>24</v>
      </c>
      <c r="D230" s="13"/>
      <c r="E230" s="11" t="s">
        <v>23</v>
      </c>
      <c r="F230" s="11" t="s">
        <v>24</v>
      </c>
      <c r="H230" s="9"/>
      <c r="I230" s="11" t="s">
        <v>23</v>
      </c>
      <c r="J230" s="11" t="s">
        <v>24</v>
      </c>
      <c r="K230" s="13"/>
      <c r="L230" s="11" t="s">
        <v>23</v>
      </c>
      <c r="M230" s="11" t="s">
        <v>24</v>
      </c>
    </row>
    <row r="231" spans="1:13" x14ac:dyDescent="0.2">
      <c r="A231" s="12">
        <v>1</v>
      </c>
      <c r="B231" s="9"/>
      <c r="C231" s="9"/>
      <c r="D231" s="14"/>
      <c r="E231" s="9"/>
      <c r="F231" s="9"/>
      <c r="H231" s="12">
        <v>1</v>
      </c>
      <c r="I231" s="9"/>
      <c r="J231" s="9"/>
      <c r="K231" s="14"/>
      <c r="L231" s="9"/>
      <c r="M231" s="9"/>
    </row>
    <row r="232" spans="1:13" x14ac:dyDescent="0.2">
      <c r="A232" s="12">
        <v>2</v>
      </c>
      <c r="B232" s="9"/>
      <c r="C232" s="9"/>
      <c r="D232" s="14"/>
      <c r="E232" s="9"/>
      <c r="F232" s="9"/>
      <c r="H232" s="12">
        <v>2</v>
      </c>
      <c r="I232" s="9"/>
      <c r="J232" s="9"/>
      <c r="K232" s="14"/>
      <c r="L232" s="9"/>
      <c r="M232" s="9"/>
    </row>
    <row r="233" spans="1:13" x14ac:dyDescent="0.2">
      <c r="A233" s="12">
        <v>3</v>
      </c>
      <c r="B233" s="9"/>
      <c r="C233" s="9"/>
      <c r="D233" s="14"/>
      <c r="E233" s="9"/>
      <c r="F233" s="9"/>
      <c r="H233" s="12">
        <v>3</v>
      </c>
      <c r="I233" s="9"/>
      <c r="J233" s="9"/>
      <c r="K233" s="14"/>
      <c r="L233" s="9"/>
      <c r="M233" s="9"/>
    </row>
    <row r="234" spans="1:13" x14ac:dyDescent="0.2">
      <c r="A234" s="12">
        <v>4</v>
      </c>
      <c r="B234" s="9"/>
      <c r="C234" s="9"/>
      <c r="D234" s="14"/>
      <c r="E234" s="9"/>
      <c r="F234" s="9"/>
      <c r="H234" s="12">
        <v>4</v>
      </c>
      <c r="I234" s="9"/>
      <c r="J234" s="9"/>
      <c r="K234" s="14"/>
      <c r="L234" s="9"/>
      <c r="M234" s="9"/>
    </row>
    <row r="235" spans="1:13" x14ac:dyDescent="0.2">
      <c r="A235" s="12">
        <v>5</v>
      </c>
      <c r="B235" s="9"/>
      <c r="C235" s="9"/>
      <c r="D235" s="14"/>
      <c r="E235" s="9"/>
      <c r="F235" s="9"/>
      <c r="H235" s="12">
        <v>5</v>
      </c>
      <c r="I235" s="9"/>
      <c r="J235" s="9"/>
      <c r="K235" s="14"/>
      <c r="L235" s="9"/>
      <c r="M235" s="9"/>
    </row>
    <row r="236" spans="1:13" x14ac:dyDescent="0.2">
      <c r="A236" s="12">
        <v>6</v>
      </c>
      <c r="B236" s="9"/>
      <c r="C236" s="9"/>
      <c r="D236" s="14"/>
      <c r="E236" s="9"/>
      <c r="F236" s="9"/>
      <c r="H236" s="12">
        <v>6</v>
      </c>
      <c r="I236" s="9"/>
      <c r="J236" s="9"/>
      <c r="K236" s="14"/>
      <c r="L236" s="9"/>
      <c r="M236" s="9"/>
    </row>
    <row r="237" spans="1:13" x14ac:dyDescent="0.2">
      <c r="A237" s="12">
        <v>7</v>
      </c>
      <c r="B237" s="9"/>
      <c r="C237" s="9"/>
      <c r="D237" s="14"/>
      <c r="E237" s="9"/>
      <c r="F237" s="9"/>
      <c r="H237" s="12">
        <v>7</v>
      </c>
      <c r="I237" s="9"/>
      <c r="J237" s="9"/>
      <c r="K237" s="14"/>
      <c r="L237" s="9"/>
      <c r="M237" s="9"/>
    </row>
    <row r="238" spans="1:13" x14ac:dyDescent="0.2">
      <c r="A238" s="12">
        <v>8</v>
      </c>
      <c r="B238" s="9"/>
      <c r="C238" s="9"/>
      <c r="D238" s="14"/>
      <c r="E238" s="9"/>
      <c r="F238" s="9"/>
      <c r="H238" s="12">
        <v>8</v>
      </c>
      <c r="I238" s="9"/>
      <c r="J238" s="9"/>
      <c r="K238" s="14"/>
      <c r="L238" s="9"/>
      <c r="M238" s="9"/>
    </row>
    <row r="239" spans="1:13" hidden="1" x14ac:dyDescent="0.2">
      <c r="A239" s="12">
        <v>9</v>
      </c>
      <c r="B239" s="9"/>
      <c r="C239" s="9"/>
      <c r="D239" s="14"/>
      <c r="E239" s="9"/>
      <c r="F239" s="9"/>
      <c r="H239" s="12">
        <v>9</v>
      </c>
      <c r="I239" s="9"/>
      <c r="J239" s="9"/>
      <c r="K239" s="14"/>
      <c r="L239" s="9"/>
      <c r="M239" s="9"/>
    </row>
    <row r="240" spans="1:13" hidden="1" x14ac:dyDescent="0.2">
      <c r="A240" s="12">
        <v>10</v>
      </c>
      <c r="B240" s="9"/>
      <c r="C240" s="9"/>
      <c r="D240" s="14"/>
      <c r="E240" s="9"/>
      <c r="F240" s="9"/>
      <c r="H240" s="12">
        <v>10</v>
      </c>
      <c r="I240" s="9"/>
      <c r="J240" s="9"/>
      <c r="K240" s="14"/>
      <c r="L240" s="9"/>
      <c r="M240" s="9"/>
    </row>
    <row r="241" spans="1:13" hidden="1" x14ac:dyDescent="0.2">
      <c r="A241" s="12">
        <v>11</v>
      </c>
      <c r="B241" s="9"/>
      <c r="C241" s="9"/>
      <c r="D241" s="14"/>
      <c r="E241" s="9"/>
      <c r="F241" s="9"/>
      <c r="H241" s="12">
        <v>11</v>
      </c>
      <c r="I241" s="9"/>
      <c r="J241" s="9"/>
      <c r="K241" s="14"/>
      <c r="L241" s="9"/>
      <c r="M241" s="9"/>
    </row>
    <row r="242" spans="1:13" hidden="1" x14ac:dyDescent="0.2">
      <c r="A242" s="12">
        <v>12</v>
      </c>
      <c r="B242" s="9"/>
      <c r="C242" s="9"/>
      <c r="D242" s="14"/>
      <c r="E242" s="9"/>
      <c r="F242" s="9"/>
      <c r="H242" s="12">
        <v>12</v>
      </c>
      <c r="I242" s="9"/>
      <c r="J242" s="9"/>
      <c r="K242" s="14"/>
      <c r="L242" s="9"/>
      <c r="M242" s="9"/>
    </row>
    <row r="243" spans="1:13" hidden="1" x14ac:dyDescent="0.2">
      <c r="A243" s="12">
        <v>13</v>
      </c>
      <c r="B243" s="9"/>
      <c r="C243" s="9"/>
      <c r="D243" s="14"/>
      <c r="E243" s="9"/>
      <c r="F243" s="9"/>
      <c r="H243" s="12">
        <v>13</v>
      </c>
      <c r="I243" s="9"/>
      <c r="J243" s="9"/>
      <c r="K243" s="14"/>
      <c r="L243" s="9"/>
      <c r="M243" s="9"/>
    </row>
    <row r="244" spans="1:13" hidden="1" x14ac:dyDescent="0.2">
      <c r="A244" s="12">
        <v>14</v>
      </c>
      <c r="B244" s="9"/>
      <c r="C244" s="9"/>
      <c r="D244" s="14"/>
      <c r="E244" s="9"/>
      <c r="F244" s="9"/>
      <c r="H244" s="12">
        <v>14</v>
      </c>
      <c r="I244" s="9"/>
      <c r="J244" s="9"/>
      <c r="K244" s="14"/>
      <c r="L244" s="9"/>
      <c r="M244" s="9"/>
    </row>
    <row r="245" spans="1:13" hidden="1" x14ac:dyDescent="0.2"/>
    <row r="246" spans="1:13" hidden="1" x14ac:dyDescent="0.2"/>
    <row r="247" spans="1:13" hidden="1" x14ac:dyDescent="0.2"/>
    <row r="248" spans="1:13" hidden="1" x14ac:dyDescent="0.2"/>
    <row r="249" spans="1:13" hidden="1" x14ac:dyDescent="0.2"/>
    <row r="250" spans="1:13" hidden="1" x14ac:dyDescent="0.2"/>
    <row r="251" spans="1:13" hidden="1" x14ac:dyDescent="0.2"/>
    <row r="253" spans="1:13" x14ac:dyDescent="0.2">
      <c r="A253" s="192" t="str">
        <f>'Competition Details'!$B$3</f>
        <v>Date: 21 June 2026</v>
      </c>
      <c r="B253" s="192"/>
      <c r="C253" s="192"/>
      <c r="D253" s="192"/>
      <c r="E253" s="196" t="s">
        <v>20</v>
      </c>
      <c r="F253" s="196"/>
      <c r="H253" s="192" t="str">
        <f>'Competition Details'!$B$3</f>
        <v>Date: 21 June 2026</v>
      </c>
      <c r="I253" s="192"/>
      <c r="J253" s="192"/>
      <c r="K253" s="192"/>
      <c r="L253" s="196" t="s">
        <v>20</v>
      </c>
      <c r="M253" s="196"/>
    </row>
    <row r="254" spans="1:13" x14ac:dyDescent="0.2">
      <c r="A254" s="7"/>
      <c r="B254" s="7" t="s">
        <v>25</v>
      </c>
      <c r="C254" s="7">
        <v>5</v>
      </c>
      <c r="D254" s="7"/>
      <c r="E254" s="8"/>
      <c r="F254" s="8"/>
      <c r="H254" s="7"/>
      <c r="I254" s="7" t="s">
        <v>25</v>
      </c>
      <c r="J254" s="7">
        <v>6</v>
      </c>
      <c r="K254" s="7"/>
      <c r="L254" s="8"/>
      <c r="M254" s="8"/>
    </row>
    <row r="255" spans="1:13" x14ac:dyDescent="0.2">
      <c r="A255" s="9"/>
      <c r="B255" s="7" t="s">
        <v>21</v>
      </c>
      <c r="C255" s="10">
        <v>7</v>
      </c>
      <c r="D255" s="10" t="s">
        <v>22</v>
      </c>
      <c r="E255" s="7" t="s">
        <v>21</v>
      </c>
      <c r="F255" s="10">
        <v>12</v>
      </c>
      <c r="H255" s="9"/>
      <c r="I255" s="7" t="s">
        <v>21</v>
      </c>
      <c r="J255" s="10">
        <v>3</v>
      </c>
      <c r="K255" s="10" t="s">
        <v>22</v>
      </c>
      <c r="L255" s="7" t="s">
        <v>21</v>
      </c>
      <c r="M255" s="10">
        <v>4</v>
      </c>
    </row>
    <row r="256" spans="1:13" x14ac:dyDescent="0.2">
      <c r="A256" s="9"/>
      <c r="B256" s="195" t="str">
        <f>VLOOKUP(C255,TeamGrid,2,FALSE)</f>
        <v>Maurice Boreland</v>
      </c>
      <c r="C256" s="195"/>
      <c r="D256" s="9"/>
      <c r="E256" s="195" t="str">
        <f>VLOOKUP(F255,TeamGrid,2,FALSE)</f>
        <v>Russell Eyre</v>
      </c>
      <c r="F256" s="195"/>
      <c r="H256" s="9"/>
      <c r="I256" s="195" t="str">
        <f>VLOOKUP(J255,TeamGrid,2,FALSE)</f>
        <v>Margaret Le Sueur</v>
      </c>
      <c r="J256" s="195"/>
      <c r="K256" s="9"/>
      <c r="L256" s="195" t="str">
        <f>VLOOKUP(M255,TeamGrid,2,FALSE)</f>
        <v>Tony Osmont</v>
      </c>
      <c r="M256" s="195"/>
    </row>
    <row r="257" spans="1:13" x14ac:dyDescent="0.2">
      <c r="A257" s="9"/>
      <c r="B257" s="9"/>
      <c r="C257" s="9"/>
      <c r="D257" s="9"/>
      <c r="E257" s="9"/>
      <c r="F257" s="9"/>
      <c r="H257" s="9"/>
      <c r="I257" s="9"/>
      <c r="J257" s="9"/>
      <c r="K257" s="9"/>
      <c r="L257" s="9"/>
      <c r="M257" s="9"/>
    </row>
    <row r="258" spans="1:13" x14ac:dyDescent="0.2">
      <c r="A258" s="9"/>
      <c r="B258" s="11" t="s">
        <v>23</v>
      </c>
      <c r="C258" s="11" t="s">
        <v>24</v>
      </c>
      <c r="D258" s="13"/>
      <c r="E258" s="11" t="s">
        <v>23</v>
      </c>
      <c r="F258" s="11" t="s">
        <v>24</v>
      </c>
      <c r="H258" s="9"/>
      <c r="I258" s="11" t="s">
        <v>23</v>
      </c>
      <c r="J258" s="11" t="s">
        <v>24</v>
      </c>
      <c r="K258" s="13"/>
      <c r="L258" s="11" t="s">
        <v>23</v>
      </c>
      <c r="M258" s="11" t="s">
        <v>24</v>
      </c>
    </row>
    <row r="259" spans="1:13" x14ac:dyDescent="0.2">
      <c r="A259" s="12">
        <v>1</v>
      </c>
      <c r="B259" s="9"/>
      <c r="C259" s="9"/>
      <c r="D259" s="14"/>
      <c r="E259" s="9"/>
      <c r="F259" s="9"/>
      <c r="H259" s="12">
        <v>1</v>
      </c>
      <c r="I259" s="9"/>
      <c r="J259" s="9"/>
      <c r="K259" s="14"/>
      <c r="L259" s="9"/>
      <c r="M259" s="9"/>
    </row>
    <row r="260" spans="1:13" x14ac:dyDescent="0.2">
      <c r="A260" s="12">
        <v>2</v>
      </c>
      <c r="B260" s="9"/>
      <c r="C260" s="9"/>
      <c r="D260" s="14"/>
      <c r="E260" s="9"/>
      <c r="F260" s="9"/>
      <c r="H260" s="12">
        <v>2</v>
      </c>
      <c r="I260" s="9"/>
      <c r="J260" s="9"/>
      <c r="K260" s="14"/>
      <c r="L260" s="9"/>
      <c r="M260" s="9"/>
    </row>
    <row r="261" spans="1:13" x14ac:dyDescent="0.2">
      <c r="A261" s="12">
        <v>3</v>
      </c>
      <c r="B261" s="9"/>
      <c r="C261" s="9"/>
      <c r="D261" s="14"/>
      <c r="E261" s="9"/>
      <c r="F261" s="9"/>
      <c r="H261" s="12">
        <v>3</v>
      </c>
      <c r="I261" s="9"/>
      <c r="J261" s="9"/>
      <c r="K261" s="14"/>
      <c r="L261" s="9"/>
      <c r="M261" s="9"/>
    </row>
    <row r="262" spans="1:13" x14ac:dyDescent="0.2">
      <c r="A262" s="12">
        <v>4</v>
      </c>
      <c r="B262" s="9"/>
      <c r="C262" s="9"/>
      <c r="D262" s="14"/>
      <c r="E262" s="9"/>
      <c r="F262" s="9"/>
      <c r="H262" s="12">
        <v>4</v>
      </c>
      <c r="I262" s="9"/>
      <c r="J262" s="9"/>
      <c r="K262" s="14"/>
      <c r="L262" s="9"/>
      <c r="M262" s="9"/>
    </row>
    <row r="263" spans="1:13" x14ac:dyDescent="0.2">
      <c r="A263" s="12">
        <v>5</v>
      </c>
      <c r="B263" s="9"/>
      <c r="C263" s="9"/>
      <c r="D263" s="14"/>
      <c r="E263" s="9"/>
      <c r="F263" s="9"/>
      <c r="H263" s="12">
        <v>5</v>
      </c>
      <c r="I263" s="9"/>
      <c r="J263" s="9"/>
      <c r="K263" s="14"/>
      <c r="L263" s="9"/>
      <c r="M263" s="9"/>
    </row>
    <row r="264" spans="1:13" x14ac:dyDescent="0.2">
      <c r="A264" s="12">
        <v>6</v>
      </c>
      <c r="B264" s="9"/>
      <c r="C264" s="9"/>
      <c r="D264" s="14"/>
      <c r="E264" s="9"/>
      <c r="F264" s="9"/>
      <c r="H264" s="12">
        <v>6</v>
      </c>
      <c r="I264" s="9"/>
      <c r="J264" s="9"/>
      <c r="K264" s="14"/>
      <c r="L264" s="9"/>
      <c r="M264" s="9"/>
    </row>
    <row r="265" spans="1:13" x14ac:dyDescent="0.2">
      <c r="A265" s="12">
        <v>7</v>
      </c>
      <c r="B265" s="9"/>
      <c r="C265" s="9"/>
      <c r="D265" s="14"/>
      <c r="E265" s="9"/>
      <c r="F265" s="9"/>
      <c r="H265" s="12">
        <v>7</v>
      </c>
      <c r="I265" s="9"/>
      <c r="J265" s="9"/>
      <c r="K265" s="14"/>
      <c r="L265" s="9"/>
      <c r="M265" s="9"/>
    </row>
    <row r="266" spans="1:13" x14ac:dyDescent="0.2">
      <c r="A266" s="12">
        <v>8</v>
      </c>
      <c r="B266" s="9"/>
      <c r="C266" s="9"/>
      <c r="D266" s="14"/>
      <c r="E266" s="9"/>
      <c r="F266" s="9"/>
      <c r="H266" s="12">
        <v>8</v>
      </c>
      <c r="I266" s="9"/>
      <c r="J266" s="9"/>
      <c r="K266" s="14"/>
      <c r="L266" s="9"/>
      <c r="M266" s="9"/>
    </row>
    <row r="267" spans="1:13" hidden="1" x14ac:dyDescent="0.2">
      <c r="A267" s="12">
        <v>9</v>
      </c>
      <c r="B267" s="9"/>
      <c r="C267" s="9"/>
      <c r="D267" s="14"/>
      <c r="E267" s="9"/>
      <c r="F267" s="9"/>
      <c r="H267" s="12">
        <v>9</v>
      </c>
      <c r="I267" s="9"/>
      <c r="J267" s="9"/>
      <c r="K267" s="14"/>
      <c r="L267" s="9"/>
      <c r="M267" s="9"/>
    </row>
    <row r="268" spans="1:13" hidden="1" x14ac:dyDescent="0.2">
      <c r="A268" s="12">
        <v>10</v>
      </c>
      <c r="B268" s="9"/>
      <c r="C268" s="9"/>
      <c r="D268" s="14"/>
      <c r="E268" s="9"/>
      <c r="F268" s="9"/>
      <c r="H268" s="12">
        <v>10</v>
      </c>
      <c r="I268" s="9"/>
      <c r="J268" s="9"/>
      <c r="K268" s="14"/>
      <c r="L268" s="9"/>
      <c r="M268" s="9"/>
    </row>
    <row r="269" spans="1:13" hidden="1" x14ac:dyDescent="0.2">
      <c r="A269" s="12">
        <v>11</v>
      </c>
      <c r="B269" s="9"/>
      <c r="C269" s="9"/>
      <c r="D269" s="14"/>
      <c r="E269" s="9"/>
      <c r="F269" s="9"/>
      <c r="H269" s="12">
        <v>11</v>
      </c>
      <c r="I269" s="9"/>
      <c r="J269" s="9"/>
      <c r="K269" s="14"/>
      <c r="L269" s="9"/>
      <c r="M269" s="9"/>
    </row>
    <row r="270" spans="1:13" hidden="1" x14ac:dyDescent="0.2">
      <c r="A270" s="12">
        <v>12</v>
      </c>
      <c r="B270" s="9"/>
      <c r="C270" s="9"/>
      <c r="D270" s="14"/>
      <c r="E270" s="9"/>
      <c r="F270" s="9"/>
      <c r="H270" s="12">
        <v>12</v>
      </c>
      <c r="I270" s="9"/>
      <c r="J270" s="9"/>
      <c r="K270" s="14"/>
      <c r="L270" s="9"/>
      <c r="M270" s="9"/>
    </row>
    <row r="271" spans="1:13" hidden="1" x14ac:dyDescent="0.2">
      <c r="A271" s="12">
        <v>13</v>
      </c>
      <c r="B271" s="9"/>
      <c r="C271" s="9"/>
      <c r="D271" s="14"/>
      <c r="E271" s="9"/>
      <c r="F271" s="9"/>
      <c r="H271" s="12">
        <v>13</v>
      </c>
      <c r="I271" s="9"/>
      <c r="J271" s="9"/>
      <c r="K271" s="14"/>
      <c r="L271" s="9"/>
      <c r="M271" s="9"/>
    </row>
    <row r="272" spans="1:13" hidden="1" x14ac:dyDescent="0.2">
      <c r="A272" s="12">
        <v>14</v>
      </c>
      <c r="B272" s="9"/>
      <c r="C272" s="9"/>
      <c r="D272" s="14"/>
      <c r="E272" s="9"/>
      <c r="F272" s="9"/>
      <c r="H272" s="12">
        <v>14</v>
      </c>
      <c r="I272" s="9"/>
      <c r="J272" s="9"/>
      <c r="K272" s="14"/>
      <c r="L272" s="9"/>
      <c r="M272" s="9"/>
    </row>
    <row r="273" spans="1:13" hidden="1" x14ac:dyDescent="0.2"/>
    <row r="274" spans="1:13" hidden="1" x14ac:dyDescent="0.2"/>
    <row r="276" spans="1:13" x14ac:dyDescent="0.2">
      <c r="A276" s="192" t="str">
        <f>'Competition Details'!$B$3</f>
        <v>Date: 21 June 2026</v>
      </c>
      <c r="B276" s="192"/>
      <c r="C276" s="192"/>
      <c r="D276" s="192"/>
      <c r="E276" s="196" t="s">
        <v>20</v>
      </c>
      <c r="F276" s="196"/>
      <c r="H276" s="192" t="str">
        <f>'Competition Details'!$B$3</f>
        <v>Date: 21 June 2026</v>
      </c>
      <c r="I276" s="192"/>
      <c r="J276" s="192"/>
      <c r="K276" s="192"/>
      <c r="L276" s="196" t="s">
        <v>20</v>
      </c>
      <c r="M276" s="196"/>
    </row>
    <row r="277" spans="1:13" x14ac:dyDescent="0.2">
      <c r="A277" s="7"/>
      <c r="B277" s="7" t="s">
        <v>25</v>
      </c>
      <c r="C277" s="7">
        <v>7</v>
      </c>
      <c r="D277" s="7"/>
      <c r="E277" s="8"/>
      <c r="F277" s="8"/>
      <c r="H277" s="7"/>
      <c r="I277" s="7" t="s">
        <v>25</v>
      </c>
      <c r="J277" s="7">
        <v>8</v>
      </c>
      <c r="K277" s="7"/>
      <c r="L277" s="8"/>
      <c r="M277" s="8"/>
    </row>
    <row r="278" spans="1:13" x14ac:dyDescent="0.2">
      <c r="A278" s="9"/>
      <c r="B278" s="7" t="s">
        <v>21</v>
      </c>
      <c r="C278" s="10">
        <v>5</v>
      </c>
      <c r="D278" s="10" t="s">
        <v>22</v>
      </c>
      <c r="E278" s="7" t="s">
        <v>21</v>
      </c>
      <c r="F278" s="10">
        <v>6</v>
      </c>
      <c r="H278" s="9"/>
      <c r="I278" s="7" t="s">
        <v>21</v>
      </c>
      <c r="J278" s="10"/>
      <c r="K278" s="10" t="s">
        <v>22</v>
      </c>
      <c r="L278" s="7" t="s">
        <v>21</v>
      </c>
      <c r="M278" s="10"/>
    </row>
    <row r="279" spans="1:13" x14ac:dyDescent="0.2">
      <c r="A279" s="9"/>
      <c r="B279" s="195" t="str">
        <f>VLOOKUP(C278,TeamGrid,2,FALSE)</f>
        <v>Derek Wood</v>
      </c>
      <c r="C279" s="195"/>
      <c r="D279" s="9"/>
      <c r="E279" s="195" t="str">
        <f>VLOOKUP(F278,TeamGrid,2,FALSE)</f>
        <v>David De Gruchy</v>
      </c>
      <c r="F279" s="195"/>
      <c r="H279" s="9"/>
      <c r="I279" s="195" t="e">
        <f>VLOOKUP(J278,TeamGrid,2,FALSE)</f>
        <v>#N/A</v>
      </c>
      <c r="J279" s="195"/>
      <c r="K279" s="9"/>
      <c r="L279" s="195" t="e">
        <f>VLOOKUP(M278,TeamGrid,2,FALSE)</f>
        <v>#N/A</v>
      </c>
      <c r="M279" s="195"/>
    </row>
    <row r="280" spans="1:13" x14ac:dyDescent="0.2">
      <c r="A280" s="9"/>
      <c r="B280" s="9"/>
      <c r="C280" s="9"/>
      <c r="D280" s="9"/>
      <c r="E280" s="9"/>
      <c r="F280" s="9"/>
      <c r="H280" s="9"/>
      <c r="I280" s="9"/>
      <c r="J280" s="9"/>
      <c r="K280" s="9"/>
      <c r="L280" s="9"/>
      <c r="M280" s="9"/>
    </row>
    <row r="281" spans="1:13" x14ac:dyDescent="0.2">
      <c r="A281" s="9"/>
      <c r="B281" s="11" t="s">
        <v>23</v>
      </c>
      <c r="C281" s="11" t="s">
        <v>24</v>
      </c>
      <c r="D281" s="13"/>
      <c r="E281" s="11" t="s">
        <v>23</v>
      </c>
      <c r="F281" s="11" t="s">
        <v>24</v>
      </c>
      <c r="H281" s="9"/>
      <c r="I281" s="11" t="s">
        <v>23</v>
      </c>
      <c r="J281" s="11" t="s">
        <v>24</v>
      </c>
      <c r="K281" s="13"/>
      <c r="L281" s="11" t="s">
        <v>23</v>
      </c>
      <c r="M281" s="11" t="s">
        <v>24</v>
      </c>
    </row>
    <row r="282" spans="1:13" x14ac:dyDescent="0.2">
      <c r="A282" s="12">
        <v>1</v>
      </c>
      <c r="B282" s="9"/>
      <c r="C282" s="9"/>
      <c r="D282" s="14"/>
      <c r="E282" s="9"/>
      <c r="F282" s="9"/>
      <c r="H282" s="12">
        <v>1</v>
      </c>
      <c r="I282" s="9"/>
      <c r="J282" s="9"/>
      <c r="K282" s="14"/>
      <c r="L282" s="9"/>
      <c r="M282" s="9"/>
    </row>
    <row r="283" spans="1:13" x14ac:dyDescent="0.2">
      <c r="A283" s="12">
        <v>2</v>
      </c>
      <c r="B283" s="9"/>
      <c r="C283" s="9"/>
      <c r="D283" s="14"/>
      <c r="E283" s="9"/>
      <c r="F283" s="9"/>
      <c r="H283" s="12">
        <v>2</v>
      </c>
      <c r="I283" s="9"/>
      <c r="J283" s="9"/>
      <c r="K283" s="14"/>
      <c r="L283" s="9"/>
      <c r="M283" s="9"/>
    </row>
    <row r="284" spans="1:13" x14ac:dyDescent="0.2">
      <c r="A284" s="12">
        <v>3</v>
      </c>
      <c r="B284" s="9"/>
      <c r="C284" s="9"/>
      <c r="D284" s="14"/>
      <c r="E284" s="9"/>
      <c r="F284" s="9"/>
      <c r="H284" s="12">
        <v>3</v>
      </c>
      <c r="I284" s="9"/>
      <c r="J284" s="9"/>
      <c r="K284" s="14"/>
      <c r="L284" s="9"/>
      <c r="M284" s="9"/>
    </row>
    <row r="285" spans="1:13" x14ac:dyDescent="0.2">
      <c r="A285" s="12">
        <v>4</v>
      </c>
      <c r="B285" s="9"/>
      <c r="C285" s="9"/>
      <c r="D285" s="14"/>
      <c r="E285" s="9"/>
      <c r="F285" s="9"/>
      <c r="H285" s="12">
        <v>4</v>
      </c>
      <c r="I285" s="9"/>
      <c r="J285" s="9"/>
      <c r="K285" s="14"/>
      <c r="L285" s="9"/>
      <c r="M285" s="9"/>
    </row>
    <row r="286" spans="1:13" x14ac:dyDescent="0.2">
      <c r="A286" s="12">
        <v>5</v>
      </c>
      <c r="B286" s="9"/>
      <c r="C286" s="9"/>
      <c r="D286" s="14"/>
      <c r="E286" s="9"/>
      <c r="F286" s="9"/>
      <c r="H286" s="12">
        <v>5</v>
      </c>
      <c r="I286" s="9"/>
      <c r="J286" s="9"/>
      <c r="K286" s="14"/>
      <c r="L286" s="9"/>
      <c r="M286" s="9"/>
    </row>
    <row r="287" spans="1:13" x14ac:dyDescent="0.2">
      <c r="A287" s="12">
        <v>6</v>
      </c>
      <c r="B287" s="9"/>
      <c r="C287" s="9"/>
      <c r="D287" s="14"/>
      <c r="E287" s="9"/>
      <c r="F287" s="9"/>
      <c r="H287" s="12">
        <v>6</v>
      </c>
      <c r="I287" s="9"/>
      <c r="J287" s="9"/>
      <c r="K287" s="14"/>
      <c r="L287" s="9"/>
      <c r="M287" s="9"/>
    </row>
    <row r="288" spans="1:13" x14ac:dyDescent="0.2">
      <c r="A288" s="12">
        <v>7</v>
      </c>
      <c r="B288" s="9"/>
      <c r="C288" s="9"/>
      <c r="D288" s="14"/>
      <c r="E288" s="9"/>
      <c r="F288" s="9"/>
      <c r="H288" s="12">
        <v>7</v>
      </c>
      <c r="I288" s="9"/>
      <c r="J288" s="9"/>
      <c r="K288" s="14"/>
      <c r="L288" s="9"/>
      <c r="M288" s="9"/>
    </row>
    <row r="289" spans="1:13" x14ac:dyDescent="0.2">
      <c r="A289" s="12">
        <v>8</v>
      </c>
      <c r="B289" s="9"/>
      <c r="C289" s="9"/>
      <c r="D289" s="14"/>
      <c r="E289" s="9"/>
      <c r="F289" s="9"/>
      <c r="H289" s="12">
        <v>8</v>
      </c>
      <c r="I289" s="9"/>
      <c r="J289" s="9"/>
      <c r="K289" s="14"/>
      <c r="L289" s="9"/>
      <c r="M289" s="9"/>
    </row>
    <row r="290" spans="1:13" hidden="1" x14ac:dyDescent="0.2">
      <c r="A290" s="12">
        <v>9</v>
      </c>
      <c r="B290" s="9"/>
      <c r="C290" s="9"/>
      <c r="D290" s="14"/>
      <c r="E290" s="9"/>
      <c r="F290" s="9"/>
      <c r="H290" s="12">
        <v>9</v>
      </c>
      <c r="I290" s="9"/>
      <c r="J290" s="9"/>
      <c r="K290" s="14"/>
      <c r="L290" s="9"/>
      <c r="M290" s="9"/>
    </row>
    <row r="291" spans="1:13" hidden="1" x14ac:dyDescent="0.2">
      <c r="A291" s="12">
        <v>10</v>
      </c>
      <c r="B291" s="9"/>
      <c r="C291" s="9"/>
      <c r="D291" s="14"/>
      <c r="E291" s="9"/>
      <c r="F291" s="9"/>
      <c r="H291" s="12">
        <v>10</v>
      </c>
      <c r="I291" s="9"/>
      <c r="J291" s="9"/>
      <c r="K291" s="14"/>
      <c r="L291" s="9"/>
      <c r="M291" s="9"/>
    </row>
    <row r="292" spans="1:13" hidden="1" x14ac:dyDescent="0.2">
      <c r="A292" s="12">
        <v>11</v>
      </c>
      <c r="B292" s="9"/>
      <c r="C292" s="9"/>
      <c r="D292" s="14"/>
      <c r="E292" s="9"/>
      <c r="F292" s="9"/>
      <c r="H292" s="12">
        <v>11</v>
      </c>
      <c r="I292" s="9"/>
      <c r="J292" s="9"/>
      <c r="K292" s="14"/>
      <c r="L292" s="9"/>
      <c r="M292" s="9"/>
    </row>
    <row r="293" spans="1:13" hidden="1" x14ac:dyDescent="0.2">
      <c r="A293" s="12">
        <v>12</v>
      </c>
      <c r="B293" s="9"/>
      <c r="C293" s="9"/>
      <c r="D293" s="14"/>
      <c r="E293" s="9"/>
      <c r="F293" s="9"/>
      <c r="H293" s="12">
        <v>12</v>
      </c>
      <c r="I293" s="9"/>
      <c r="J293" s="9"/>
      <c r="K293" s="14"/>
      <c r="L293" s="9"/>
      <c r="M293" s="9"/>
    </row>
    <row r="294" spans="1:13" hidden="1" x14ac:dyDescent="0.2">
      <c r="A294" s="12">
        <v>13</v>
      </c>
      <c r="B294" s="9"/>
      <c r="C294" s="9"/>
      <c r="D294" s="14"/>
      <c r="E294" s="9"/>
      <c r="F294" s="9"/>
      <c r="H294" s="12">
        <v>13</v>
      </c>
      <c r="I294" s="9"/>
      <c r="J294" s="9"/>
      <c r="K294" s="14"/>
      <c r="L294" s="9"/>
      <c r="M294" s="9"/>
    </row>
    <row r="295" spans="1:13" hidden="1" x14ac:dyDescent="0.2">
      <c r="A295" s="12">
        <v>14</v>
      </c>
      <c r="B295" s="9"/>
      <c r="C295" s="9"/>
      <c r="D295" s="14"/>
      <c r="E295" s="9"/>
      <c r="F295" s="9"/>
      <c r="H295" s="12">
        <v>14</v>
      </c>
      <c r="I295" s="9"/>
      <c r="J295" s="9"/>
      <c r="K295" s="14"/>
      <c r="L295" s="9"/>
      <c r="M295" s="9"/>
    </row>
    <row r="296" spans="1:13" hidden="1" x14ac:dyDescent="0.2"/>
    <row r="297" spans="1:13" hidden="1" x14ac:dyDescent="0.2"/>
    <row r="298" spans="1:13" hidden="1" x14ac:dyDescent="0.2"/>
    <row r="299" spans="1:13" hidden="1" x14ac:dyDescent="0.2"/>
    <row r="300" spans="1:13" hidden="1" x14ac:dyDescent="0.2"/>
    <row r="301" spans="1:13" hidden="1" x14ac:dyDescent="0.2"/>
    <row r="303" spans="1:13" hidden="1" x14ac:dyDescent="0.2">
      <c r="A303" s="192" t="str">
        <f>'Competition Details'!$B$3</f>
        <v>Date: 21 June 2026</v>
      </c>
      <c r="B303" s="192"/>
      <c r="C303" s="192"/>
      <c r="D303" s="192"/>
      <c r="E303" s="193" t="s">
        <v>93</v>
      </c>
      <c r="F303" s="194"/>
      <c r="H303" s="192" t="str">
        <f>'Competition Details'!$B$3</f>
        <v>Date: 21 June 2026</v>
      </c>
      <c r="I303" s="192"/>
      <c r="J303" s="192"/>
      <c r="K303" s="192"/>
      <c r="L303" s="193" t="s">
        <v>93</v>
      </c>
      <c r="M303" s="194"/>
    </row>
    <row r="304" spans="1:13" hidden="1" x14ac:dyDescent="0.2">
      <c r="A304" s="7"/>
      <c r="B304" s="7" t="s">
        <v>25</v>
      </c>
      <c r="C304" s="7">
        <v>1</v>
      </c>
      <c r="D304" s="7"/>
      <c r="E304" s="8"/>
      <c r="F304" s="8"/>
      <c r="H304" s="7"/>
      <c r="I304" s="7" t="s">
        <v>25</v>
      </c>
      <c r="J304" s="7">
        <v>2</v>
      </c>
      <c r="K304" s="7"/>
      <c r="L304" s="8"/>
      <c r="M304" s="8"/>
    </row>
    <row r="305" spans="1:13" hidden="1" x14ac:dyDescent="0.2">
      <c r="A305" s="9"/>
      <c r="B305" s="7" t="s">
        <v>21</v>
      </c>
      <c r="C305" s="10">
        <v>2</v>
      </c>
      <c r="D305" s="10" t="s">
        <v>22</v>
      </c>
      <c r="E305" s="7" t="s">
        <v>21</v>
      </c>
      <c r="F305" s="10">
        <v>4</v>
      </c>
      <c r="H305" s="9"/>
      <c r="I305" s="7" t="s">
        <v>21</v>
      </c>
      <c r="J305" s="10">
        <v>5</v>
      </c>
      <c r="K305" s="10" t="s">
        <v>22</v>
      </c>
      <c r="L305" s="7" t="s">
        <v>21</v>
      </c>
      <c r="M305" s="10">
        <v>7</v>
      </c>
    </row>
    <row r="306" spans="1:13" hidden="1" x14ac:dyDescent="0.2">
      <c r="A306" s="9"/>
      <c r="B306" s="195" t="str">
        <f>VLOOKUP(C305,TeamGrid,2,FALSE)</f>
        <v>John Bewhay</v>
      </c>
      <c r="C306" s="195"/>
      <c r="D306" s="9"/>
      <c r="E306" s="195" t="str">
        <f>VLOOKUP(F305,TeamGrid,2,FALSE)</f>
        <v>Tony Osmont</v>
      </c>
      <c r="F306" s="195"/>
      <c r="H306" s="9"/>
      <c r="I306" s="195" t="str">
        <f>VLOOKUP(J305,TeamGrid,2,FALSE)</f>
        <v>Derek Wood</v>
      </c>
      <c r="J306" s="195"/>
      <c r="K306" s="9"/>
      <c r="L306" s="195" t="str">
        <f>VLOOKUP(M305,TeamGrid,2,FALSE)</f>
        <v>Maurice Boreland</v>
      </c>
      <c r="M306" s="195"/>
    </row>
    <row r="307" spans="1:13" hidden="1" x14ac:dyDescent="0.2">
      <c r="A307" s="9"/>
      <c r="B307" s="9"/>
      <c r="C307" s="9"/>
      <c r="D307" s="9"/>
      <c r="E307" s="9"/>
      <c r="F307" s="9"/>
      <c r="H307" s="9"/>
      <c r="I307" s="9"/>
      <c r="J307" s="9"/>
      <c r="K307" s="9"/>
      <c r="L307" s="9"/>
      <c r="M307" s="9"/>
    </row>
    <row r="308" spans="1:13" hidden="1" x14ac:dyDescent="0.2">
      <c r="A308" s="9"/>
      <c r="B308" s="11" t="s">
        <v>23</v>
      </c>
      <c r="C308" s="11" t="s">
        <v>24</v>
      </c>
      <c r="D308" s="13"/>
      <c r="E308" s="11" t="s">
        <v>23</v>
      </c>
      <c r="F308" s="11" t="s">
        <v>24</v>
      </c>
      <c r="H308" s="9"/>
      <c r="I308" s="11" t="s">
        <v>23</v>
      </c>
      <c r="J308" s="11" t="s">
        <v>24</v>
      </c>
      <c r="K308" s="13"/>
      <c r="L308" s="11" t="s">
        <v>23</v>
      </c>
      <c r="M308" s="11" t="s">
        <v>24</v>
      </c>
    </row>
    <row r="309" spans="1:13" hidden="1" x14ac:dyDescent="0.2">
      <c r="A309" s="12">
        <v>1</v>
      </c>
      <c r="B309" s="9"/>
      <c r="C309" s="9"/>
      <c r="D309" s="14"/>
      <c r="E309" s="9"/>
      <c r="F309" s="9"/>
      <c r="H309" s="12">
        <v>1</v>
      </c>
      <c r="I309" s="9"/>
      <c r="J309" s="9"/>
      <c r="K309" s="14"/>
      <c r="L309" s="9"/>
      <c r="M309" s="9"/>
    </row>
    <row r="310" spans="1:13" hidden="1" x14ac:dyDescent="0.2">
      <c r="A310" s="12">
        <v>2</v>
      </c>
      <c r="B310" s="9"/>
      <c r="C310" s="9"/>
      <c r="D310" s="14"/>
      <c r="E310" s="9"/>
      <c r="F310" s="9"/>
      <c r="H310" s="12">
        <v>2</v>
      </c>
      <c r="I310" s="9"/>
      <c r="J310" s="9"/>
      <c r="K310" s="14"/>
      <c r="L310" s="9"/>
      <c r="M310" s="9"/>
    </row>
    <row r="311" spans="1:13" hidden="1" x14ac:dyDescent="0.2">
      <c r="A311" s="12">
        <v>3</v>
      </c>
      <c r="B311" s="9"/>
      <c r="C311" s="9"/>
      <c r="D311" s="14"/>
      <c r="E311" s="9"/>
      <c r="F311" s="9"/>
      <c r="H311" s="12">
        <v>3</v>
      </c>
      <c r="I311" s="9"/>
      <c r="J311" s="9"/>
      <c r="K311" s="14"/>
      <c r="L311" s="9"/>
      <c r="M311" s="9"/>
    </row>
    <row r="312" spans="1:13" hidden="1" x14ac:dyDescent="0.2">
      <c r="A312" s="12">
        <v>4</v>
      </c>
      <c r="B312" s="9"/>
      <c r="C312" s="9"/>
      <c r="D312" s="14"/>
      <c r="E312" s="9"/>
      <c r="F312" s="9"/>
      <c r="H312" s="12">
        <v>4</v>
      </c>
      <c r="I312" s="9"/>
      <c r="J312" s="9"/>
      <c r="K312" s="14"/>
      <c r="L312" s="9"/>
      <c r="M312" s="9"/>
    </row>
    <row r="313" spans="1:13" hidden="1" x14ac:dyDescent="0.2">
      <c r="A313" s="12">
        <v>5</v>
      </c>
      <c r="B313" s="9"/>
      <c r="C313" s="9"/>
      <c r="D313" s="14"/>
      <c r="E313" s="9"/>
      <c r="F313" s="9"/>
      <c r="H313" s="12">
        <v>5</v>
      </c>
      <c r="I313" s="9"/>
      <c r="J313" s="9"/>
      <c r="K313" s="14"/>
      <c r="L313" s="9"/>
      <c r="M313" s="9"/>
    </row>
    <row r="314" spans="1:13" hidden="1" x14ac:dyDescent="0.2">
      <c r="A314" s="12">
        <v>6</v>
      </c>
      <c r="B314" s="9"/>
      <c r="C314" s="9"/>
      <c r="D314" s="14"/>
      <c r="E314" s="9"/>
      <c r="F314" s="9"/>
      <c r="H314" s="12">
        <v>6</v>
      </c>
      <c r="I314" s="9"/>
      <c r="J314" s="9"/>
      <c r="K314" s="14"/>
      <c r="L314" s="9"/>
      <c r="M314" s="9"/>
    </row>
    <row r="315" spans="1:13" hidden="1" x14ac:dyDescent="0.2">
      <c r="A315" s="12">
        <v>7</v>
      </c>
      <c r="B315" s="9"/>
      <c r="C315" s="9"/>
      <c r="D315" s="14"/>
      <c r="E315" s="9"/>
      <c r="F315" s="9"/>
      <c r="H315" s="12">
        <v>7</v>
      </c>
      <c r="I315" s="9"/>
      <c r="J315" s="9"/>
      <c r="K315" s="14"/>
      <c r="L315" s="9"/>
      <c r="M315" s="9"/>
    </row>
    <row r="316" spans="1:13" hidden="1" x14ac:dyDescent="0.2">
      <c r="A316" s="12">
        <v>8</v>
      </c>
      <c r="B316" s="9"/>
      <c r="C316" s="9"/>
      <c r="D316" s="14"/>
      <c r="E316" s="9"/>
      <c r="F316" s="9"/>
      <c r="H316" s="12">
        <v>8</v>
      </c>
      <c r="I316" s="9"/>
      <c r="J316" s="9"/>
      <c r="K316" s="14"/>
      <c r="L316" s="9"/>
      <c r="M316" s="9"/>
    </row>
    <row r="317" spans="1:13" hidden="1" x14ac:dyDescent="0.2">
      <c r="A317" s="12">
        <v>9</v>
      </c>
      <c r="B317" s="9"/>
      <c r="C317" s="9"/>
      <c r="D317" s="14"/>
      <c r="E317" s="9"/>
      <c r="F317" s="9"/>
      <c r="H317" s="12">
        <v>9</v>
      </c>
      <c r="I317" s="9"/>
      <c r="J317" s="9"/>
      <c r="K317" s="14"/>
      <c r="L317" s="9"/>
      <c r="M317" s="9"/>
    </row>
    <row r="318" spans="1:13" hidden="1" x14ac:dyDescent="0.2">
      <c r="A318" s="12">
        <v>10</v>
      </c>
      <c r="B318" s="9"/>
      <c r="C318" s="9"/>
      <c r="D318" s="14"/>
      <c r="E318" s="9"/>
      <c r="F318" s="9"/>
      <c r="H318" s="12">
        <v>10</v>
      </c>
      <c r="I318" s="9"/>
      <c r="J318" s="9"/>
      <c r="K318" s="14"/>
      <c r="L318" s="9"/>
      <c r="M318" s="9"/>
    </row>
    <row r="319" spans="1:13" hidden="1" x14ac:dyDescent="0.2">
      <c r="A319" s="12">
        <v>11</v>
      </c>
      <c r="B319" s="9"/>
      <c r="C319" s="9"/>
      <c r="D319" s="14"/>
      <c r="E319" s="9"/>
      <c r="F319" s="9"/>
      <c r="H319" s="12">
        <v>11</v>
      </c>
      <c r="I319" s="9"/>
      <c r="J319" s="9"/>
      <c r="K319" s="14"/>
      <c r="L319" s="9"/>
      <c r="M319" s="9"/>
    </row>
    <row r="320" spans="1:13" hidden="1" x14ac:dyDescent="0.2">
      <c r="A320" s="12">
        <v>12</v>
      </c>
      <c r="B320" s="9"/>
      <c r="C320" s="9"/>
      <c r="D320" s="14"/>
      <c r="E320" s="9"/>
      <c r="F320" s="9"/>
      <c r="H320" s="12">
        <v>12</v>
      </c>
      <c r="I320" s="9"/>
      <c r="J320" s="9"/>
      <c r="K320" s="14"/>
      <c r="L320" s="9"/>
      <c r="M320" s="9"/>
    </row>
    <row r="321" spans="1:13" hidden="1" x14ac:dyDescent="0.2">
      <c r="A321" s="12">
        <v>13</v>
      </c>
      <c r="B321" s="9"/>
      <c r="C321" s="9"/>
      <c r="D321" s="14"/>
      <c r="E321" s="9"/>
      <c r="F321" s="9"/>
      <c r="H321" s="12">
        <v>13</v>
      </c>
      <c r="I321" s="9"/>
      <c r="J321" s="9"/>
      <c r="K321" s="14"/>
      <c r="L321" s="9"/>
      <c r="M321" s="9"/>
    </row>
    <row r="322" spans="1:13" hidden="1" x14ac:dyDescent="0.2">
      <c r="A322" s="12">
        <v>14</v>
      </c>
      <c r="B322" s="9"/>
      <c r="C322" s="9"/>
      <c r="D322" s="14"/>
      <c r="E322" s="9"/>
      <c r="F322" s="9"/>
      <c r="H322" s="12">
        <v>14</v>
      </c>
      <c r="I322" s="9"/>
      <c r="J322" s="9"/>
      <c r="K322" s="14"/>
      <c r="L322" s="9"/>
      <c r="M322" s="9"/>
    </row>
    <row r="323" spans="1:13" hidden="1" x14ac:dyDescent="0.2"/>
    <row r="324" spans="1:13" hidden="1" x14ac:dyDescent="0.2"/>
    <row r="325" spans="1:13" hidden="1" x14ac:dyDescent="0.2"/>
    <row r="326" spans="1:13" hidden="1" x14ac:dyDescent="0.2">
      <c r="A326" s="192" t="str">
        <f>'Competition Details'!$B$3</f>
        <v>Date: 21 June 2026</v>
      </c>
      <c r="B326" s="192"/>
      <c r="C326" s="192"/>
      <c r="D326" s="192"/>
      <c r="E326" s="193" t="s">
        <v>93</v>
      </c>
      <c r="F326" s="194"/>
      <c r="H326" s="192" t="str">
        <f>'Competition Details'!$B$3</f>
        <v>Date: 21 June 2026</v>
      </c>
      <c r="I326" s="192"/>
      <c r="J326" s="192"/>
      <c r="K326" s="192"/>
      <c r="L326" s="193" t="s">
        <v>93</v>
      </c>
      <c r="M326" s="194"/>
    </row>
    <row r="327" spans="1:13" hidden="1" x14ac:dyDescent="0.2">
      <c r="A327" s="7"/>
      <c r="B327" s="7" t="s">
        <v>25</v>
      </c>
      <c r="C327" s="7">
        <v>3</v>
      </c>
      <c r="D327" s="7"/>
      <c r="E327" s="8"/>
      <c r="F327" s="8"/>
      <c r="H327" s="7"/>
      <c r="I327" s="7" t="s">
        <v>25</v>
      </c>
      <c r="J327" s="7">
        <v>4</v>
      </c>
      <c r="K327" s="7"/>
      <c r="L327" s="8"/>
      <c r="M327" s="8"/>
    </row>
    <row r="328" spans="1:13" hidden="1" x14ac:dyDescent="0.2">
      <c r="A328" s="9"/>
      <c r="B328" s="7" t="s">
        <v>21</v>
      </c>
      <c r="C328" s="10">
        <v>6</v>
      </c>
      <c r="D328" s="10" t="s">
        <v>22</v>
      </c>
      <c r="E328" s="7" t="s">
        <v>21</v>
      </c>
      <c r="F328" s="10">
        <v>8</v>
      </c>
      <c r="H328" s="9"/>
      <c r="I328" s="7" t="s">
        <v>21</v>
      </c>
      <c r="J328" s="10">
        <v>10</v>
      </c>
      <c r="K328" s="10" t="s">
        <v>22</v>
      </c>
      <c r="L328" s="7" t="s">
        <v>21</v>
      </c>
      <c r="M328" s="10">
        <v>3</v>
      </c>
    </row>
    <row r="329" spans="1:13" hidden="1" x14ac:dyDescent="0.2">
      <c r="A329" s="9"/>
      <c r="B329" s="195" t="str">
        <f>VLOOKUP(C328,TeamGrid,2,FALSE)</f>
        <v>David De Gruchy</v>
      </c>
      <c r="C329" s="195"/>
      <c r="D329" s="9"/>
      <c r="E329" s="195" t="str">
        <f>VLOOKUP(F328,TeamGrid,2,FALSE)</f>
        <v>Josh Band</v>
      </c>
      <c r="F329" s="195"/>
      <c r="H329" s="9"/>
      <c r="I329" s="195" t="str">
        <f>VLOOKUP(J328,TeamGrid,2,FALSE)</f>
        <v>Andy Achler</v>
      </c>
      <c r="J329" s="195"/>
      <c r="K329" s="9"/>
      <c r="L329" s="195" t="str">
        <f>VLOOKUP(M328,TeamGrid,2,FALSE)</f>
        <v>Margaret Le Sueur</v>
      </c>
      <c r="M329" s="195"/>
    </row>
    <row r="330" spans="1:13" hidden="1" x14ac:dyDescent="0.2">
      <c r="A330" s="9"/>
      <c r="B330" s="9"/>
      <c r="C330" s="9"/>
      <c r="D330" s="9"/>
      <c r="E330" s="9"/>
      <c r="F330" s="9"/>
      <c r="H330" s="9"/>
      <c r="I330" s="9"/>
      <c r="J330" s="9"/>
      <c r="K330" s="9"/>
      <c r="L330" s="9"/>
      <c r="M330" s="9"/>
    </row>
    <row r="331" spans="1:13" hidden="1" x14ac:dyDescent="0.2">
      <c r="A331" s="9"/>
      <c r="B331" s="11" t="s">
        <v>23</v>
      </c>
      <c r="C331" s="11" t="s">
        <v>24</v>
      </c>
      <c r="D331" s="13"/>
      <c r="E331" s="11" t="s">
        <v>23</v>
      </c>
      <c r="F331" s="11" t="s">
        <v>24</v>
      </c>
      <c r="H331" s="9"/>
      <c r="I331" s="11" t="s">
        <v>23</v>
      </c>
      <c r="J331" s="11" t="s">
        <v>24</v>
      </c>
      <c r="K331" s="13"/>
      <c r="L331" s="11" t="s">
        <v>23</v>
      </c>
      <c r="M331" s="11" t="s">
        <v>24</v>
      </c>
    </row>
    <row r="332" spans="1:13" hidden="1" x14ac:dyDescent="0.2">
      <c r="A332" s="12">
        <v>1</v>
      </c>
      <c r="B332" s="9"/>
      <c r="C332" s="9"/>
      <c r="D332" s="14"/>
      <c r="E332" s="9"/>
      <c r="F332" s="9"/>
      <c r="H332" s="12">
        <v>1</v>
      </c>
      <c r="I332" s="9"/>
      <c r="J332" s="9"/>
      <c r="K332" s="14"/>
      <c r="L332" s="9"/>
      <c r="M332" s="9"/>
    </row>
    <row r="333" spans="1:13" hidden="1" x14ac:dyDescent="0.2">
      <c r="A333" s="12">
        <v>2</v>
      </c>
      <c r="B333" s="9"/>
      <c r="C333" s="9"/>
      <c r="D333" s="14"/>
      <c r="E333" s="9"/>
      <c r="F333" s="9"/>
      <c r="H333" s="12">
        <v>2</v>
      </c>
      <c r="I333" s="9"/>
      <c r="J333" s="9"/>
      <c r="K333" s="14"/>
      <c r="L333" s="9"/>
      <c r="M333" s="9"/>
    </row>
    <row r="334" spans="1:13" hidden="1" x14ac:dyDescent="0.2">
      <c r="A334" s="12">
        <v>3</v>
      </c>
      <c r="B334" s="9"/>
      <c r="C334" s="9"/>
      <c r="D334" s="14"/>
      <c r="E334" s="9"/>
      <c r="F334" s="9"/>
      <c r="H334" s="12">
        <v>3</v>
      </c>
      <c r="I334" s="9"/>
      <c r="J334" s="9"/>
      <c r="K334" s="14"/>
      <c r="L334" s="9"/>
      <c r="M334" s="9"/>
    </row>
    <row r="335" spans="1:13" hidden="1" x14ac:dyDescent="0.2">
      <c r="A335" s="12">
        <v>4</v>
      </c>
      <c r="B335" s="9"/>
      <c r="C335" s="9"/>
      <c r="D335" s="14"/>
      <c r="E335" s="9" t="s">
        <v>94</v>
      </c>
      <c r="F335" s="9"/>
      <c r="H335" s="12">
        <v>4</v>
      </c>
      <c r="I335" s="9"/>
      <c r="J335" s="9"/>
      <c r="K335" s="14"/>
      <c r="L335" s="9"/>
      <c r="M335" s="9"/>
    </row>
    <row r="336" spans="1:13" hidden="1" x14ac:dyDescent="0.2">
      <c r="A336" s="12">
        <v>5</v>
      </c>
      <c r="B336" s="9"/>
      <c r="C336" s="9"/>
      <c r="D336" s="14"/>
      <c r="E336" s="9"/>
      <c r="F336" s="9"/>
      <c r="H336" s="12">
        <v>5</v>
      </c>
      <c r="I336" s="9"/>
      <c r="J336" s="9"/>
      <c r="K336" s="14"/>
      <c r="L336" s="9"/>
      <c r="M336" s="9"/>
    </row>
    <row r="337" spans="1:13" hidden="1" x14ac:dyDescent="0.2">
      <c r="A337" s="12">
        <v>6</v>
      </c>
      <c r="B337" s="9"/>
      <c r="C337" s="9"/>
      <c r="D337" s="14"/>
      <c r="E337" s="9"/>
      <c r="F337" s="9"/>
      <c r="H337" s="12">
        <v>6</v>
      </c>
      <c r="I337" s="9"/>
      <c r="J337" s="9"/>
      <c r="K337" s="14"/>
      <c r="L337" s="9"/>
      <c r="M337" s="9"/>
    </row>
    <row r="338" spans="1:13" hidden="1" x14ac:dyDescent="0.2">
      <c r="A338" s="12">
        <v>7</v>
      </c>
      <c r="B338" s="9"/>
      <c r="C338" s="9"/>
      <c r="D338" s="14"/>
      <c r="E338" s="9"/>
      <c r="F338" s="9"/>
      <c r="H338" s="12">
        <v>7</v>
      </c>
      <c r="I338" s="9"/>
      <c r="J338" s="9"/>
      <c r="K338" s="14"/>
      <c r="L338" s="9"/>
      <c r="M338" s="9"/>
    </row>
    <row r="339" spans="1:13" hidden="1" x14ac:dyDescent="0.2">
      <c r="A339" s="12">
        <v>8</v>
      </c>
      <c r="B339" s="9"/>
      <c r="C339" s="9"/>
      <c r="D339" s="14"/>
      <c r="E339" s="9"/>
      <c r="F339" s="9"/>
      <c r="H339" s="12">
        <v>8</v>
      </c>
      <c r="I339" s="9"/>
      <c r="J339" s="9"/>
      <c r="K339" s="14"/>
      <c r="L339" s="9"/>
      <c r="M339" s="9"/>
    </row>
    <row r="340" spans="1:13" hidden="1" x14ac:dyDescent="0.2">
      <c r="A340" s="12">
        <v>9</v>
      </c>
      <c r="B340" s="9"/>
      <c r="C340" s="9"/>
      <c r="D340" s="14"/>
      <c r="E340" s="9"/>
      <c r="F340" s="9"/>
      <c r="H340" s="12">
        <v>9</v>
      </c>
      <c r="I340" s="9"/>
      <c r="J340" s="9"/>
      <c r="K340" s="14"/>
      <c r="L340" s="9"/>
      <c r="M340" s="9"/>
    </row>
    <row r="341" spans="1:13" hidden="1" x14ac:dyDescent="0.2">
      <c r="A341" s="12">
        <v>10</v>
      </c>
      <c r="B341" s="9"/>
      <c r="C341" s="9"/>
      <c r="D341" s="14"/>
      <c r="E341" s="9"/>
      <c r="F341" s="9"/>
      <c r="H341" s="12">
        <v>10</v>
      </c>
      <c r="I341" s="9"/>
      <c r="J341" s="9"/>
      <c r="K341" s="14"/>
      <c r="L341" s="9"/>
      <c r="M341" s="9"/>
    </row>
    <row r="342" spans="1:13" hidden="1" x14ac:dyDescent="0.2">
      <c r="A342" s="12">
        <v>11</v>
      </c>
      <c r="B342" s="9"/>
      <c r="C342" s="9"/>
      <c r="D342" s="14"/>
      <c r="E342" s="9"/>
      <c r="F342" s="9"/>
      <c r="H342" s="12">
        <v>11</v>
      </c>
      <c r="I342" s="9"/>
      <c r="J342" s="9"/>
      <c r="K342" s="14"/>
      <c r="L342" s="9"/>
      <c r="M342" s="9"/>
    </row>
    <row r="343" spans="1:13" hidden="1" x14ac:dyDescent="0.2">
      <c r="A343" s="12">
        <v>12</v>
      </c>
      <c r="B343" s="9"/>
      <c r="C343" s="9"/>
      <c r="D343" s="14"/>
      <c r="E343" s="9"/>
      <c r="F343" s="9"/>
      <c r="H343" s="12">
        <v>12</v>
      </c>
      <c r="I343" s="9"/>
      <c r="J343" s="9"/>
      <c r="K343" s="14"/>
      <c r="L343" s="9"/>
      <c r="M343" s="9"/>
    </row>
    <row r="344" spans="1:13" hidden="1" x14ac:dyDescent="0.2">
      <c r="A344" s="12">
        <v>13</v>
      </c>
      <c r="B344" s="9"/>
      <c r="C344" s="9"/>
      <c r="D344" s="14"/>
      <c r="E344" s="9"/>
      <c r="F344" s="9"/>
      <c r="H344" s="12">
        <v>13</v>
      </c>
      <c r="I344" s="9"/>
      <c r="J344" s="9"/>
      <c r="K344" s="14"/>
      <c r="L344" s="9"/>
      <c r="M344" s="9"/>
    </row>
    <row r="345" spans="1:13" hidden="1" x14ac:dyDescent="0.2">
      <c r="A345" s="12">
        <v>14</v>
      </c>
      <c r="B345" s="9"/>
      <c r="C345" s="9"/>
      <c r="D345" s="14"/>
      <c r="E345" s="9"/>
      <c r="F345" s="9"/>
      <c r="H345" s="12">
        <v>14</v>
      </c>
      <c r="I345" s="9"/>
      <c r="J345" s="9"/>
      <c r="K345" s="14"/>
      <c r="L345" s="9"/>
      <c r="M345" s="9"/>
    </row>
    <row r="346" spans="1:13" hidden="1" x14ac:dyDescent="0.2"/>
    <row r="347" spans="1:13" hidden="1" x14ac:dyDescent="0.2"/>
    <row r="348" spans="1:13" hidden="1" x14ac:dyDescent="0.2"/>
    <row r="349" spans="1:13" hidden="1" x14ac:dyDescent="0.2"/>
    <row r="350" spans="1:13" hidden="1" x14ac:dyDescent="0.2"/>
    <row r="351" spans="1:13" hidden="1" x14ac:dyDescent="0.2"/>
    <row r="352" spans="1:13" hidden="1" x14ac:dyDescent="0.2"/>
    <row r="353" spans="1:13" hidden="1" x14ac:dyDescent="0.2"/>
    <row r="354" spans="1:13" hidden="1" x14ac:dyDescent="0.2">
      <c r="A354" s="192" t="str">
        <f>'Competition Details'!$B$3</f>
        <v>Date: 21 June 2026</v>
      </c>
      <c r="B354" s="192"/>
      <c r="C354" s="192"/>
      <c r="D354" s="192"/>
      <c r="E354" s="193" t="s">
        <v>93</v>
      </c>
      <c r="F354" s="194"/>
      <c r="H354" s="192" t="str">
        <f>'Competition Details'!$B$3</f>
        <v>Date: 21 June 2026</v>
      </c>
      <c r="I354" s="192"/>
      <c r="J354" s="192"/>
      <c r="K354" s="192"/>
      <c r="L354" s="193" t="s">
        <v>93</v>
      </c>
      <c r="M354" s="194"/>
    </row>
    <row r="355" spans="1:13" hidden="1" x14ac:dyDescent="0.2">
      <c r="A355" s="7"/>
      <c r="B355" s="7" t="s">
        <v>25</v>
      </c>
      <c r="C355" s="7">
        <v>5</v>
      </c>
      <c r="D355" s="7"/>
      <c r="E355" s="8"/>
      <c r="F355" s="8"/>
      <c r="H355" s="7"/>
      <c r="I355" s="7" t="s">
        <v>25</v>
      </c>
      <c r="J355" s="7">
        <v>6</v>
      </c>
      <c r="K355" s="7"/>
      <c r="L355" s="8"/>
      <c r="M355" s="8"/>
    </row>
    <row r="356" spans="1:13" hidden="1" x14ac:dyDescent="0.2">
      <c r="A356" s="9"/>
      <c r="B356" s="7" t="s">
        <v>21</v>
      </c>
      <c r="C356" s="10">
        <v>1</v>
      </c>
      <c r="D356" s="10" t="s">
        <v>22</v>
      </c>
      <c r="E356" s="7" t="s">
        <v>21</v>
      </c>
      <c r="F356" s="10">
        <v>11</v>
      </c>
      <c r="H356" s="9"/>
      <c r="I356" s="7" t="s">
        <v>21</v>
      </c>
      <c r="J356" s="10">
        <v>9</v>
      </c>
      <c r="K356" s="10" t="s">
        <v>22</v>
      </c>
      <c r="L356" s="7" t="s">
        <v>21</v>
      </c>
      <c r="M356" s="10">
        <v>14</v>
      </c>
    </row>
    <row r="357" spans="1:13" hidden="1" x14ac:dyDescent="0.2">
      <c r="A357" s="9"/>
      <c r="B357" s="195" t="str">
        <f>VLOOKUP(C356,TeamGrid,2,FALSE)</f>
        <v>Keith Chapman</v>
      </c>
      <c r="C357" s="195"/>
      <c r="D357" s="9"/>
      <c r="E357" s="195" t="str">
        <f>VLOOKUP(F356,TeamGrid,2,FALSE)</f>
        <v>Ken Corbin</v>
      </c>
      <c r="F357" s="195"/>
      <c r="H357" s="9"/>
      <c r="I357" s="195" t="str">
        <f>VLOOKUP(J356,TeamGrid,2,FALSE)</f>
        <v>Denise Pallot</v>
      </c>
      <c r="J357" s="195"/>
      <c r="K357" s="9"/>
      <c r="L357" s="195" t="str">
        <f>VLOOKUP(M356,TeamGrid,2,FALSE)</f>
        <v>David Syvret</v>
      </c>
      <c r="M357" s="195"/>
    </row>
    <row r="358" spans="1:13" hidden="1" x14ac:dyDescent="0.2">
      <c r="A358" s="9"/>
      <c r="B358" s="9"/>
      <c r="C358" s="9"/>
      <c r="D358" s="9"/>
      <c r="E358" s="9"/>
      <c r="F358" s="9"/>
      <c r="H358" s="9"/>
      <c r="I358" s="9"/>
      <c r="J358" s="9"/>
      <c r="K358" s="9"/>
      <c r="L358" s="9"/>
      <c r="M358" s="9"/>
    </row>
    <row r="359" spans="1:13" hidden="1" x14ac:dyDescent="0.2">
      <c r="A359" s="9"/>
      <c r="B359" s="11" t="s">
        <v>23</v>
      </c>
      <c r="C359" s="11" t="s">
        <v>24</v>
      </c>
      <c r="D359" s="13"/>
      <c r="E359" s="11" t="s">
        <v>23</v>
      </c>
      <c r="F359" s="11" t="s">
        <v>24</v>
      </c>
      <c r="H359" s="9"/>
      <c r="I359" s="11" t="s">
        <v>23</v>
      </c>
      <c r="J359" s="11" t="s">
        <v>24</v>
      </c>
      <c r="K359" s="13"/>
      <c r="L359" s="11" t="s">
        <v>23</v>
      </c>
      <c r="M359" s="11" t="s">
        <v>24</v>
      </c>
    </row>
    <row r="360" spans="1:13" hidden="1" x14ac:dyDescent="0.2">
      <c r="A360" s="12">
        <v>1</v>
      </c>
      <c r="B360" s="9"/>
      <c r="C360" s="9"/>
      <c r="D360" s="14"/>
      <c r="E360" s="9"/>
      <c r="F360" s="9"/>
      <c r="H360" s="12">
        <v>1</v>
      </c>
      <c r="I360" s="9"/>
      <c r="J360" s="9"/>
      <c r="K360" s="14"/>
      <c r="L360" s="9"/>
      <c r="M360" s="9"/>
    </row>
    <row r="361" spans="1:13" hidden="1" x14ac:dyDescent="0.2">
      <c r="A361" s="12">
        <v>2</v>
      </c>
      <c r="B361" s="9"/>
      <c r="C361" s="9"/>
      <c r="D361" s="14"/>
      <c r="E361" s="9"/>
      <c r="F361" s="9"/>
      <c r="H361" s="12">
        <v>2</v>
      </c>
      <c r="I361" s="9"/>
      <c r="J361" s="9"/>
      <c r="K361" s="14"/>
      <c r="L361" s="9"/>
      <c r="M361" s="9"/>
    </row>
    <row r="362" spans="1:13" hidden="1" x14ac:dyDescent="0.2">
      <c r="A362" s="12">
        <v>3</v>
      </c>
      <c r="B362" s="9"/>
      <c r="C362" s="9"/>
      <c r="D362" s="14"/>
      <c r="E362" s="9"/>
      <c r="F362" s="9"/>
      <c r="H362" s="12">
        <v>3</v>
      </c>
      <c r="I362" s="9"/>
      <c r="J362" s="9"/>
      <c r="K362" s="14"/>
      <c r="L362" s="9"/>
      <c r="M362" s="9"/>
    </row>
    <row r="363" spans="1:13" hidden="1" x14ac:dyDescent="0.2">
      <c r="A363" s="12">
        <v>4</v>
      </c>
      <c r="B363" s="9"/>
      <c r="C363" s="9"/>
      <c r="D363" s="14"/>
      <c r="E363" s="9"/>
      <c r="F363" s="9"/>
      <c r="H363" s="12">
        <v>4</v>
      </c>
      <c r="I363" s="9"/>
      <c r="J363" s="9"/>
      <c r="K363" s="14"/>
      <c r="L363" s="9"/>
      <c r="M363" s="9"/>
    </row>
    <row r="364" spans="1:13" hidden="1" x14ac:dyDescent="0.2">
      <c r="A364" s="12">
        <v>5</v>
      </c>
      <c r="B364" s="9"/>
      <c r="C364" s="9"/>
      <c r="D364" s="14"/>
      <c r="E364" s="9"/>
      <c r="F364" s="9"/>
      <c r="H364" s="12">
        <v>5</v>
      </c>
      <c r="I364" s="9"/>
      <c r="J364" s="9"/>
      <c r="K364" s="14"/>
      <c r="L364" s="9"/>
      <c r="M364" s="9"/>
    </row>
    <row r="365" spans="1:13" hidden="1" x14ac:dyDescent="0.2">
      <c r="A365" s="12">
        <v>6</v>
      </c>
      <c r="B365" s="9"/>
      <c r="C365" s="9"/>
      <c r="D365" s="14"/>
      <c r="E365" s="9"/>
      <c r="F365" s="9"/>
      <c r="H365" s="12">
        <v>6</v>
      </c>
      <c r="I365" s="9"/>
      <c r="J365" s="9"/>
      <c r="K365" s="14"/>
      <c r="L365" s="9"/>
      <c r="M365" s="9"/>
    </row>
    <row r="366" spans="1:13" hidden="1" x14ac:dyDescent="0.2">
      <c r="A366" s="12">
        <v>7</v>
      </c>
      <c r="B366" s="9"/>
      <c r="C366" s="9"/>
      <c r="D366" s="14"/>
      <c r="E366" s="9"/>
      <c r="F366" s="9"/>
      <c r="H366" s="12">
        <v>7</v>
      </c>
      <c r="I366" s="9"/>
      <c r="J366" s="9"/>
      <c r="K366" s="14"/>
      <c r="L366" s="9"/>
      <c r="M366" s="9"/>
    </row>
    <row r="367" spans="1:13" hidden="1" x14ac:dyDescent="0.2">
      <c r="A367" s="12">
        <v>8</v>
      </c>
      <c r="B367" s="9"/>
      <c r="C367" s="9"/>
      <c r="D367" s="14"/>
      <c r="E367" s="9"/>
      <c r="F367" s="9"/>
      <c r="H367" s="12">
        <v>8</v>
      </c>
      <c r="I367" s="9"/>
      <c r="J367" s="9"/>
      <c r="K367" s="14"/>
      <c r="L367" s="9"/>
      <c r="M367" s="9"/>
    </row>
    <row r="368" spans="1:13" hidden="1" x14ac:dyDescent="0.2">
      <c r="A368" s="12">
        <v>9</v>
      </c>
      <c r="B368" s="9"/>
      <c r="C368" s="9"/>
      <c r="D368" s="14"/>
      <c r="E368" s="9"/>
      <c r="F368" s="9"/>
      <c r="H368" s="12">
        <v>9</v>
      </c>
      <c r="I368" s="9"/>
      <c r="J368" s="9"/>
      <c r="K368" s="14"/>
      <c r="L368" s="9"/>
      <c r="M368" s="9"/>
    </row>
    <row r="369" spans="1:13" hidden="1" x14ac:dyDescent="0.2">
      <c r="A369" s="12">
        <v>10</v>
      </c>
      <c r="B369" s="9"/>
      <c r="C369" s="9"/>
      <c r="D369" s="14"/>
      <c r="E369" s="9"/>
      <c r="F369" s="9"/>
      <c r="H369" s="12">
        <v>10</v>
      </c>
      <c r="I369" s="9"/>
      <c r="J369" s="9"/>
      <c r="K369" s="14"/>
      <c r="L369" s="9"/>
      <c r="M369" s="9"/>
    </row>
    <row r="370" spans="1:13" hidden="1" x14ac:dyDescent="0.2">
      <c r="A370" s="12">
        <v>11</v>
      </c>
      <c r="B370" s="9"/>
      <c r="C370" s="9"/>
      <c r="D370" s="14"/>
      <c r="E370" s="9"/>
      <c r="F370" s="9"/>
      <c r="H370" s="12">
        <v>11</v>
      </c>
      <c r="I370" s="9"/>
      <c r="J370" s="9"/>
      <c r="K370" s="14"/>
      <c r="L370" s="9"/>
      <c r="M370" s="9"/>
    </row>
    <row r="371" spans="1:13" hidden="1" x14ac:dyDescent="0.2">
      <c r="A371" s="12">
        <v>12</v>
      </c>
      <c r="B371" s="9"/>
      <c r="C371" s="9"/>
      <c r="D371" s="14"/>
      <c r="E371" s="9"/>
      <c r="F371" s="9"/>
      <c r="H371" s="12">
        <v>12</v>
      </c>
      <c r="I371" s="9"/>
      <c r="J371" s="9"/>
      <c r="K371" s="14"/>
      <c r="L371" s="9"/>
      <c r="M371" s="9"/>
    </row>
    <row r="372" spans="1:13" hidden="1" x14ac:dyDescent="0.2">
      <c r="A372" s="12">
        <v>13</v>
      </c>
      <c r="B372" s="9"/>
      <c r="C372" s="9"/>
      <c r="D372" s="14"/>
      <c r="E372" s="9"/>
      <c r="F372" s="9"/>
      <c r="H372" s="12">
        <v>13</v>
      </c>
      <c r="I372" s="9"/>
      <c r="J372" s="9"/>
      <c r="K372" s="14"/>
      <c r="L372" s="9"/>
      <c r="M372" s="9"/>
    </row>
    <row r="373" spans="1:13" hidden="1" x14ac:dyDescent="0.2">
      <c r="A373" s="12">
        <v>14</v>
      </c>
      <c r="B373" s="9"/>
      <c r="C373" s="9"/>
      <c r="D373" s="14"/>
      <c r="E373" s="9"/>
      <c r="F373" s="9"/>
      <c r="H373" s="12">
        <v>14</v>
      </c>
      <c r="I373" s="9"/>
      <c r="J373" s="9"/>
      <c r="K373" s="14"/>
      <c r="L373" s="9"/>
      <c r="M373" s="9"/>
    </row>
    <row r="374" spans="1:13" hidden="1" x14ac:dyDescent="0.2"/>
    <row r="375" spans="1:13" hidden="1" x14ac:dyDescent="0.2"/>
    <row r="376" spans="1:13" hidden="1" x14ac:dyDescent="0.2"/>
    <row r="377" spans="1:13" hidden="1" x14ac:dyDescent="0.2">
      <c r="A377" s="192" t="str">
        <f>'Competition Details'!$B$3</f>
        <v>Date: 21 June 2026</v>
      </c>
      <c r="B377" s="192"/>
      <c r="C377" s="192"/>
      <c r="D377" s="192"/>
      <c r="E377" s="193" t="s">
        <v>93</v>
      </c>
      <c r="F377" s="194"/>
      <c r="H377" s="192" t="str">
        <f>'Competition Details'!$B$3</f>
        <v>Date: 21 June 2026</v>
      </c>
      <c r="I377" s="192"/>
      <c r="J377" s="192"/>
      <c r="K377" s="192"/>
      <c r="L377" s="193" t="s">
        <v>93</v>
      </c>
      <c r="M377" s="194"/>
    </row>
    <row r="378" spans="1:13" hidden="1" x14ac:dyDescent="0.2">
      <c r="A378" s="7"/>
      <c r="B378" s="7" t="s">
        <v>25</v>
      </c>
      <c r="C378" s="7">
        <v>7</v>
      </c>
      <c r="D378" s="7"/>
      <c r="E378" s="8"/>
      <c r="F378" s="8"/>
      <c r="H378" s="7"/>
      <c r="I378" s="7" t="s">
        <v>25</v>
      </c>
      <c r="J378" s="7">
        <v>8</v>
      </c>
      <c r="K378" s="7"/>
      <c r="L378" s="8"/>
      <c r="M378" s="8"/>
    </row>
    <row r="379" spans="1:13" hidden="1" x14ac:dyDescent="0.2">
      <c r="A379" s="9"/>
      <c r="B379" s="7" t="s">
        <v>21</v>
      </c>
      <c r="C379" s="10">
        <v>12</v>
      </c>
      <c r="D379" s="10" t="s">
        <v>22</v>
      </c>
      <c r="E379" s="7" t="s">
        <v>21</v>
      </c>
      <c r="F379" s="10">
        <v>13</v>
      </c>
      <c r="H379" s="9"/>
      <c r="I379" s="7" t="s">
        <v>21</v>
      </c>
      <c r="J379" s="10"/>
      <c r="K379" s="10" t="s">
        <v>22</v>
      </c>
      <c r="L379" s="7" t="s">
        <v>21</v>
      </c>
      <c r="M379" s="10"/>
    </row>
    <row r="380" spans="1:13" hidden="1" x14ac:dyDescent="0.2">
      <c r="A380" s="9"/>
      <c r="B380" s="195" t="str">
        <f>VLOOKUP(C379,TeamGrid,2,FALSE)</f>
        <v>Russell Eyre</v>
      </c>
      <c r="C380" s="195"/>
      <c r="D380" s="9"/>
      <c r="E380" s="195" t="str">
        <f>VLOOKUP(F379,TeamGrid,2,FALSE)</f>
        <v>Dave Robinson</v>
      </c>
      <c r="F380" s="195"/>
      <c r="H380" s="9"/>
      <c r="I380" s="195" t="e">
        <f>VLOOKUP(J379,TeamGrid,2,FALSE)</f>
        <v>#N/A</v>
      </c>
      <c r="J380" s="195"/>
      <c r="K380" s="9"/>
      <c r="L380" s="195" t="e">
        <f>VLOOKUP(M379,TeamGrid,2,FALSE)</f>
        <v>#N/A</v>
      </c>
      <c r="M380" s="195"/>
    </row>
    <row r="381" spans="1:13" hidden="1" x14ac:dyDescent="0.2">
      <c r="A381" s="9"/>
      <c r="B381" s="9"/>
      <c r="C381" s="9"/>
      <c r="D381" s="9"/>
      <c r="E381" s="9"/>
      <c r="F381" s="9"/>
      <c r="H381" s="9"/>
      <c r="I381" s="9"/>
      <c r="J381" s="9"/>
      <c r="K381" s="9"/>
      <c r="L381" s="9"/>
      <c r="M381" s="9"/>
    </row>
    <row r="382" spans="1:13" hidden="1" x14ac:dyDescent="0.2">
      <c r="A382" s="9"/>
      <c r="B382" s="11" t="s">
        <v>23</v>
      </c>
      <c r="C382" s="11" t="s">
        <v>24</v>
      </c>
      <c r="D382" s="13"/>
      <c r="E382" s="11" t="s">
        <v>23</v>
      </c>
      <c r="F382" s="11" t="s">
        <v>24</v>
      </c>
      <c r="H382" s="9"/>
      <c r="I382" s="11" t="s">
        <v>23</v>
      </c>
      <c r="J382" s="11" t="s">
        <v>24</v>
      </c>
      <c r="K382" s="13"/>
      <c r="L382" s="11" t="s">
        <v>23</v>
      </c>
      <c r="M382" s="11" t="s">
        <v>24</v>
      </c>
    </row>
    <row r="383" spans="1:13" hidden="1" x14ac:dyDescent="0.2">
      <c r="A383" s="12">
        <v>1</v>
      </c>
      <c r="B383" s="9"/>
      <c r="C383" s="9"/>
      <c r="D383" s="14"/>
      <c r="E383" s="9"/>
      <c r="F383" s="9"/>
      <c r="H383" s="12">
        <v>1</v>
      </c>
      <c r="I383" s="9"/>
      <c r="J383" s="9"/>
      <c r="K383" s="14"/>
      <c r="L383" s="9"/>
      <c r="M383" s="9"/>
    </row>
    <row r="384" spans="1:13" hidden="1" x14ac:dyDescent="0.2">
      <c r="A384" s="12">
        <v>2</v>
      </c>
      <c r="B384" s="9"/>
      <c r="C384" s="9"/>
      <c r="D384" s="14"/>
      <c r="E384" s="9"/>
      <c r="F384" s="9"/>
      <c r="H384" s="12">
        <v>2</v>
      </c>
      <c r="I384" s="9"/>
      <c r="J384" s="9"/>
      <c r="K384" s="14"/>
      <c r="L384" s="9"/>
      <c r="M384" s="9"/>
    </row>
    <row r="385" spans="1:13" hidden="1" x14ac:dyDescent="0.2">
      <c r="A385" s="12">
        <v>3</v>
      </c>
      <c r="B385" s="9"/>
      <c r="C385" s="9"/>
      <c r="D385" s="14"/>
      <c r="E385" s="9"/>
      <c r="F385" s="9"/>
      <c r="H385" s="12">
        <v>3</v>
      </c>
      <c r="I385" s="9"/>
      <c r="J385" s="9"/>
      <c r="K385" s="14"/>
      <c r="L385" s="9"/>
      <c r="M385" s="9"/>
    </row>
    <row r="386" spans="1:13" hidden="1" x14ac:dyDescent="0.2">
      <c r="A386" s="12">
        <v>4</v>
      </c>
      <c r="B386" s="9"/>
      <c r="C386" s="9"/>
      <c r="D386" s="14"/>
      <c r="E386" s="9"/>
      <c r="F386" s="9"/>
      <c r="H386" s="12">
        <v>4</v>
      </c>
      <c r="I386" s="9"/>
      <c r="J386" s="9"/>
      <c r="K386" s="14"/>
      <c r="L386" s="9"/>
      <c r="M386" s="9"/>
    </row>
    <row r="387" spans="1:13" hidden="1" x14ac:dyDescent="0.2">
      <c r="A387" s="12">
        <v>5</v>
      </c>
      <c r="B387" s="9"/>
      <c r="C387" s="9"/>
      <c r="D387" s="14"/>
      <c r="E387" s="9"/>
      <c r="F387" s="9"/>
      <c r="H387" s="12">
        <v>5</v>
      </c>
      <c r="I387" s="9"/>
      <c r="J387" s="9"/>
      <c r="K387" s="14"/>
      <c r="L387" s="9"/>
      <c r="M387" s="9"/>
    </row>
    <row r="388" spans="1:13" hidden="1" x14ac:dyDescent="0.2">
      <c r="A388" s="12">
        <v>6</v>
      </c>
      <c r="B388" s="9"/>
      <c r="C388" s="9"/>
      <c r="D388" s="14"/>
      <c r="E388" s="9"/>
      <c r="F388" s="9"/>
      <c r="H388" s="12">
        <v>6</v>
      </c>
      <c r="I388" s="9"/>
      <c r="J388" s="9"/>
      <c r="K388" s="14"/>
      <c r="L388" s="9"/>
      <c r="M388" s="9"/>
    </row>
    <row r="389" spans="1:13" hidden="1" x14ac:dyDescent="0.2">
      <c r="A389" s="12">
        <v>7</v>
      </c>
      <c r="B389" s="9"/>
      <c r="C389" s="9"/>
      <c r="D389" s="14"/>
      <c r="E389" s="9"/>
      <c r="F389" s="9"/>
      <c r="H389" s="12">
        <v>7</v>
      </c>
      <c r="I389" s="9"/>
      <c r="J389" s="9"/>
      <c r="K389" s="14"/>
      <c r="L389" s="9"/>
      <c r="M389" s="9"/>
    </row>
    <row r="390" spans="1:13" hidden="1" x14ac:dyDescent="0.2">
      <c r="A390" s="12">
        <v>8</v>
      </c>
      <c r="B390" s="9"/>
      <c r="C390" s="9"/>
      <c r="D390" s="14"/>
      <c r="E390" s="9"/>
      <c r="F390" s="9"/>
      <c r="H390" s="12">
        <v>8</v>
      </c>
      <c r="I390" s="9"/>
      <c r="J390" s="9"/>
      <c r="K390" s="14"/>
      <c r="L390" s="9"/>
      <c r="M390" s="9"/>
    </row>
    <row r="391" spans="1:13" hidden="1" x14ac:dyDescent="0.2">
      <c r="A391" s="12">
        <v>9</v>
      </c>
      <c r="B391" s="9"/>
      <c r="C391" s="9"/>
      <c r="D391" s="14"/>
      <c r="E391" s="9"/>
      <c r="F391" s="9"/>
      <c r="H391" s="12">
        <v>9</v>
      </c>
      <c r="I391" s="9"/>
      <c r="J391" s="9"/>
      <c r="K391" s="14"/>
      <c r="L391" s="9"/>
      <c r="M391" s="9"/>
    </row>
    <row r="392" spans="1:13" hidden="1" x14ac:dyDescent="0.2">
      <c r="A392" s="12">
        <v>10</v>
      </c>
      <c r="B392" s="9"/>
      <c r="C392" s="9"/>
      <c r="D392" s="14"/>
      <c r="E392" s="9"/>
      <c r="F392" s="9"/>
      <c r="H392" s="12">
        <v>10</v>
      </c>
      <c r="I392" s="9"/>
      <c r="J392" s="9"/>
      <c r="K392" s="14"/>
      <c r="L392" s="9"/>
      <c r="M392" s="9"/>
    </row>
    <row r="393" spans="1:13" hidden="1" x14ac:dyDescent="0.2">
      <c r="A393" s="12">
        <v>11</v>
      </c>
      <c r="B393" s="9"/>
      <c r="C393" s="9"/>
      <c r="D393" s="14"/>
      <c r="E393" s="9"/>
      <c r="F393" s="9"/>
      <c r="H393" s="12">
        <v>11</v>
      </c>
      <c r="I393" s="9"/>
      <c r="J393" s="9"/>
      <c r="K393" s="14"/>
      <c r="L393" s="9"/>
      <c r="M393" s="9"/>
    </row>
    <row r="394" spans="1:13" hidden="1" x14ac:dyDescent="0.2">
      <c r="A394" s="12">
        <v>12</v>
      </c>
      <c r="B394" s="9"/>
      <c r="C394" s="9"/>
      <c r="D394" s="14"/>
      <c r="E394" s="9"/>
      <c r="F394" s="9"/>
      <c r="H394" s="12">
        <v>12</v>
      </c>
      <c r="I394" s="9"/>
      <c r="J394" s="9"/>
      <c r="K394" s="14"/>
      <c r="L394" s="9"/>
      <c r="M394" s="9"/>
    </row>
    <row r="395" spans="1:13" hidden="1" x14ac:dyDescent="0.2">
      <c r="A395" s="12">
        <v>13</v>
      </c>
      <c r="B395" s="9"/>
      <c r="C395" s="9"/>
      <c r="D395" s="14"/>
      <c r="E395" s="9"/>
      <c r="F395" s="9"/>
      <c r="H395" s="12">
        <v>13</v>
      </c>
      <c r="I395" s="9"/>
      <c r="J395" s="9"/>
      <c r="K395" s="14"/>
      <c r="L395" s="9"/>
      <c r="M395" s="9"/>
    </row>
    <row r="396" spans="1:13" hidden="1" x14ac:dyDescent="0.2">
      <c r="A396" s="12">
        <v>14</v>
      </c>
      <c r="B396" s="9"/>
      <c r="C396" s="9"/>
      <c r="D396" s="14"/>
      <c r="E396" s="9"/>
      <c r="F396" s="9"/>
      <c r="H396" s="12">
        <v>14</v>
      </c>
      <c r="I396" s="9"/>
      <c r="J396" s="9"/>
      <c r="K396" s="14"/>
      <c r="L396" s="9"/>
      <c r="M396" s="9"/>
    </row>
    <row r="397" spans="1:13" hidden="1" x14ac:dyDescent="0.2"/>
    <row r="398" spans="1:13" hidden="1" x14ac:dyDescent="0.2"/>
  </sheetData>
  <mergeCells count="128">
    <mergeCell ref="A24:D24"/>
    <mergeCell ref="E24:F24"/>
    <mergeCell ref="B27:C27"/>
    <mergeCell ref="E27:F27"/>
    <mergeCell ref="H24:K24"/>
    <mergeCell ref="I27:J27"/>
    <mergeCell ref="H52:K52"/>
    <mergeCell ref="I55:J55"/>
    <mergeCell ref="L1:M1"/>
    <mergeCell ref="I4:J4"/>
    <mergeCell ref="L4:M4"/>
    <mergeCell ref="E1:F1"/>
    <mergeCell ref="A1:D1"/>
    <mergeCell ref="B4:C4"/>
    <mergeCell ref="E4:F4"/>
    <mergeCell ref="H1:K1"/>
    <mergeCell ref="A52:D52"/>
    <mergeCell ref="E52:F52"/>
    <mergeCell ref="L24:M24"/>
    <mergeCell ref="L27:M27"/>
    <mergeCell ref="L52:M52"/>
    <mergeCell ref="L55:M55"/>
    <mergeCell ref="B55:C55"/>
    <mergeCell ref="E55:F55"/>
    <mergeCell ref="H75:K75"/>
    <mergeCell ref="L75:M75"/>
    <mergeCell ref="A102:D102"/>
    <mergeCell ref="E102:F102"/>
    <mergeCell ref="H102:K102"/>
    <mergeCell ref="L102:M102"/>
    <mergeCell ref="B105:C105"/>
    <mergeCell ref="E105:F105"/>
    <mergeCell ref="I105:J105"/>
    <mergeCell ref="L105:M105"/>
    <mergeCell ref="B78:C78"/>
    <mergeCell ref="E78:F78"/>
    <mergeCell ref="I78:J78"/>
    <mergeCell ref="L78:M78"/>
    <mergeCell ref="A75:D75"/>
    <mergeCell ref="E75:F75"/>
    <mergeCell ref="A176:D176"/>
    <mergeCell ref="E176:F176"/>
    <mergeCell ref="H176:K176"/>
    <mergeCell ref="L176:M176"/>
    <mergeCell ref="B179:C179"/>
    <mergeCell ref="E179:F179"/>
    <mergeCell ref="I179:J179"/>
    <mergeCell ref="L179:M179"/>
    <mergeCell ref="A125:D125"/>
    <mergeCell ref="E125:F125"/>
    <mergeCell ref="H125:K125"/>
    <mergeCell ref="L125:M125"/>
    <mergeCell ref="B128:C128"/>
    <mergeCell ref="E128:F128"/>
    <mergeCell ref="I128:J128"/>
    <mergeCell ref="L128:M128"/>
    <mergeCell ref="A153:D153"/>
    <mergeCell ref="E153:F153"/>
    <mergeCell ref="H153:K153"/>
    <mergeCell ref="L153:M153"/>
    <mergeCell ref="B156:C156"/>
    <mergeCell ref="E156:F156"/>
    <mergeCell ref="I156:J156"/>
    <mergeCell ref="L156:M156"/>
    <mergeCell ref="A225:D225"/>
    <mergeCell ref="E225:F225"/>
    <mergeCell ref="H225:K225"/>
    <mergeCell ref="L225:M225"/>
    <mergeCell ref="B228:C228"/>
    <mergeCell ref="E228:F228"/>
    <mergeCell ref="I228:J228"/>
    <mergeCell ref="L228:M228"/>
    <mergeCell ref="A202:D202"/>
    <mergeCell ref="E202:F202"/>
    <mergeCell ref="H202:K202"/>
    <mergeCell ref="L202:M202"/>
    <mergeCell ref="B205:C205"/>
    <mergeCell ref="E205:F205"/>
    <mergeCell ref="I205:J205"/>
    <mergeCell ref="L205:M205"/>
    <mergeCell ref="A276:D276"/>
    <mergeCell ref="E276:F276"/>
    <mergeCell ref="H276:K276"/>
    <mergeCell ref="L276:M276"/>
    <mergeCell ref="B279:C279"/>
    <mergeCell ref="E279:F279"/>
    <mergeCell ref="I279:J279"/>
    <mergeCell ref="L279:M279"/>
    <mergeCell ref="A253:D253"/>
    <mergeCell ref="E253:F253"/>
    <mergeCell ref="H253:K253"/>
    <mergeCell ref="L253:M253"/>
    <mergeCell ref="B256:C256"/>
    <mergeCell ref="E256:F256"/>
    <mergeCell ref="I256:J256"/>
    <mergeCell ref="L256:M256"/>
    <mergeCell ref="A326:D326"/>
    <mergeCell ref="E326:F326"/>
    <mergeCell ref="H326:K326"/>
    <mergeCell ref="L326:M326"/>
    <mergeCell ref="B329:C329"/>
    <mergeCell ref="E329:F329"/>
    <mergeCell ref="I329:J329"/>
    <mergeCell ref="L329:M329"/>
    <mergeCell ref="A303:D303"/>
    <mergeCell ref="E303:F303"/>
    <mergeCell ref="H303:K303"/>
    <mergeCell ref="L303:M303"/>
    <mergeCell ref="B306:C306"/>
    <mergeCell ref="E306:F306"/>
    <mergeCell ref="I306:J306"/>
    <mergeCell ref="L306:M306"/>
    <mergeCell ref="A377:D377"/>
    <mergeCell ref="E377:F377"/>
    <mergeCell ref="H377:K377"/>
    <mergeCell ref="L377:M377"/>
    <mergeCell ref="B380:C380"/>
    <mergeCell ref="E380:F380"/>
    <mergeCell ref="I380:J380"/>
    <mergeCell ref="L380:M380"/>
    <mergeCell ref="A354:D354"/>
    <mergeCell ref="E354:F354"/>
    <mergeCell ref="H354:K354"/>
    <mergeCell ref="L354:M354"/>
    <mergeCell ref="B357:C357"/>
    <mergeCell ref="E357:F357"/>
    <mergeCell ref="I357:J357"/>
    <mergeCell ref="L357:M357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Q30"/>
  <sheetViews>
    <sheetView topLeftCell="A4" workbookViewId="0">
      <selection activeCell="B8" sqref="B8"/>
    </sheetView>
  </sheetViews>
  <sheetFormatPr baseColWidth="10" defaultColWidth="8.83203125" defaultRowHeight="15" x14ac:dyDescent="0.2"/>
  <cols>
    <col min="2" max="2" width="48.83203125" customWidth="1"/>
    <col min="3" max="14" width="4.5" customWidth="1"/>
    <col min="17" max="17" width="11.6640625" customWidth="1"/>
  </cols>
  <sheetData>
    <row r="1" spans="1:17" ht="15" customHeight="1" x14ac:dyDescent="0.2">
      <c r="A1" s="62"/>
      <c r="B1" s="62"/>
      <c r="C1" s="230" t="str">
        <f>CONCATENATE('Competition Details'!B1, " Scoresheet")</f>
        <v>Gordon Bewhay Trophy Scoresheet</v>
      </c>
      <c r="D1" s="231"/>
      <c r="E1" s="231"/>
      <c r="F1" s="231"/>
      <c r="G1" s="231"/>
      <c r="H1" s="231"/>
      <c r="I1" s="231"/>
      <c r="J1" s="231"/>
      <c r="K1" s="231"/>
      <c r="L1" s="231"/>
      <c r="M1" s="231"/>
      <c r="N1" s="231"/>
      <c r="O1" s="231"/>
      <c r="P1" s="231"/>
      <c r="Q1" s="232"/>
    </row>
    <row r="2" spans="1:17" ht="15" customHeight="1" x14ac:dyDescent="0.2">
      <c r="A2" s="62"/>
      <c r="B2" s="62"/>
      <c r="C2" s="233"/>
      <c r="D2" s="234"/>
      <c r="E2" s="234"/>
      <c r="F2" s="234"/>
      <c r="G2" s="234"/>
      <c r="H2" s="234"/>
      <c r="I2" s="234"/>
      <c r="J2" s="234"/>
      <c r="K2" s="234"/>
      <c r="L2" s="234"/>
      <c r="M2" s="234"/>
      <c r="N2" s="234"/>
      <c r="O2" s="234"/>
      <c r="P2" s="234"/>
      <c r="Q2" s="235"/>
    </row>
    <row r="3" spans="1:17" ht="15" customHeight="1" thickBot="1" x14ac:dyDescent="0.25">
      <c r="A3" s="62"/>
      <c r="B3" s="62"/>
      <c r="C3" s="236"/>
      <c r="D3" s="237"/>
      <c r="E3" s="237"/>
      <c r="F3" s="237"/>
      <c r="G3" s="237"/>
      <c r="H3" s="237"/>
      <c r="I3" s="237"/>
      <c r="J3" s="237"/>
      <c r="K3" s="237"/>
      <c r="L3" s="237"/>
      <c r="M3" s="237"/>
      <c r="N3" s="237"/>
      <c r="O3" s="237"/>
      <c r="P3" s="237"/>
      <c r="Q3" s="238"/>
    </row>
    <row r="4" spans="1:17" ht="16" thickBot="1" x14ac:dyDescent="0.25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</row>
    <row r="5" spans="1:17" ht="15" customHeight="1" x14ac:dyDescent="0.2">
      <c r="A5" s="17"/>
      <c r="B5" s="17"/>
      <c r="C5" s="215" t="s">
        <v>44</v>
      </c>
      <c r="D5" s="215"/>
      <c r="E5" s="216"/>
      <c r="F5" s="221" t="s">
        <v>45</v>
      </c>
      <c r="G5" s="222"/>
      <c r="H5" s="223"/>
      <c r="I5" s="197" t="s">
        <v>46</v>
      </c>
      <c r="J5" s="198"/>
      <c r="K5" s="199"/>
      <c r="L5" s="239" t="s">
        <v>96</v>
      </c>
      <c r="M5" s="240"/>
      <c r="N5" s="241"/>
      <c r="O5" s="206" t="s">
        <v>6</v>
      </c>
      <c r="P5" s="207"/>
      <c r="Q5" s="208"/>
    </row>
    <row r="6" spans="1:17" ht="15" customHeight="1" x14ac:dyDescent="0.2">
      <c r="A6" s="17"/>
      <c r="B6" s="17"/>
      <c r="C6" s="217"/>
      <c r="D6" s="217"/>
      <c r="E6" s="218"/>
      <c r="F6" s="224"/>
      <c r="G6" s="225"/>
      <c r="H6" s="226"/>
      <c r="I6" s="200"/>
      <c r="J6" s="201"/>
      <c r="K6" s="202"/>
      <c r="L6" s="242"/>
      <c r="M6" s="243"/>
      <c r="N6" s="244"/>
      <c r="O6" s="209"/>
      <c r="P6" s="210"/>
      <c r="Q6" s="211"/>
    </row>
    <row r="7" spans="1:17" ht="15" customHeight="1" thickBot="1" x14ac:dyDescent="0.25">
      <c r="A7" s="17"/>
      <c r="B7" s="17"/>
      <c r="C7" s="219"/>
      <c r="D7" s="219"/>
      <c r="E7" s="220"/>
      <c r="F7" s="227"/>
      <c r="G7" s="228"/>
      <c r="H7" s="229"/>
      <c r="I7" s="203"/>
      <c r="J7" s="204"/>
      <c r="K7" s="205"/>
      <c r="L7" s="245"/>
      <c r="M7" s="246"/>
      <c r="N7" s="247"/>
      <c r="O7" s="212"/>
      <c r="P7" s="213"/>
      <c r="Q7" s="214"/>
    </row>
    <row r="8" spans="1:17" s="1" customFormat="1" ht="43.5" customHeight="1" thickBot="1" x14ac:dyDescent="0.3">
      <c r="A8" s="74" t="s">
        <v>0</v>
      </c>
      <c r="B8" s="75" t="s">
        <v>1</v>
      </c>
      <c r="C8" s="50" t="s">
        <v>2</v>
      </c>
      <c r="D8" s="51" t="s">
        <v>3</v>
      </c>
      <c r="E8" s="52" t="s">
        <v>9</v>
      </c>
      <c r="F8" s="53" t="s">
        <v>2</v>
      </c>
      <c r="G8" s="54" t="s">
        <v>3</v>
      </c>
      <c r="H8" s="55" t="s">
        <v>9</v>
      </c>
      <c r="I8" s="56" t="s">
        <v>2</v>
      </c>
      <c r="J8" s="57" t="s">
        <v>3</v>
      </c>
      <c r="K8" s="58" t="s">
        <v>9</v>
      </c>
      <c r="L8" s="67" t="s">
        <v>2</v>
      </c>
      <c r="M8" s="68" t="s">
        <v>3</v>
      </c>
      <c r="N8" s="69" t="s">
        <v>9</v>
      </c>
      <c r="O8" s="59" t="s">
        <v>10</v>
      </c>
      <c r="P8" s="60" t="s">
        <v>4</v>
      </c>
      <c r="Q8" s="61" t="s">
        <v>5</v>
      </c>
    </row>
    <row r="9" spans="1:17" ht="19" x14ac:dyDescent="0.25">
      <c r="A9" s="31"/>
      <c r="B9" s="79" t="s">
        <v>111</v>
      </c>
      <c r="C9" s="33"/>
      <c r="D9" s="34"/>
      <c r="E9" s="78">
        <f t="shared" ref="E9:E24" si="0">IF(C9=D9,1,IF(C9&gt;D9,2,0))</f>
        <v>1</v>
      </c>
      <c r="F9" s="35"/>
      <c r="G9" s="36"/>
      <c r="H9" s="78">
        <f t="shared" ref="H9:H24" si="1">IF(F9=G9,1,IF(F9&gt;G9,2,0))</f>
        <v>1</v>
      </c>
      <c r="I9" s="37"/>
      <c r="J9" s="38"/>
      <c r="K9" s="78">
        <f t="shared" ref="K9:K24" si="2">IF(I9=J9,1,IF(I9&gt;J9,2,0))</f>
        <v>1</v>
      </c>
      <c r="L9" s="70"/>
      <c r="M9" s="71"/>
      <c r="N9" s="78">
        <f t="shared" ref="N9:N24" si="3">IF(L9=M9,1,IF(L9&gt;M9,2,0))</f>
        <v>1</v>
      </c>
      <c r="O9" s="39">
        <f t="shared" ref="O9:O24" si="4">E9+H9+K9+N9</f>
        <v>4</v>
      </c>
      <c r="P9" s="40">
        <f t="shared" ref="P9:P24" si="5">(C9+F9+I9+L9)-(D9+G9+J9+M9)</f>
        <v>0</v>
      </c>
      <c r="Q9" s="41"/>
    </row>
    <row r="10" spans="1:17" ht="19" x14ac:dyDescent="0.25">
      <c r="A10" s="42"/>
      <c r="B10" s="79" t="s">
        <v>112</v>
      </c>
      <c r="C10" s="43"/>
      <c r="D10" s="44"/>
      <c r="E10" s="78">
        <f t="shared" si="0"/>
        <v>1</v>
      </c>
      <c r="F10" s="45"/>
      <c r="G10" s="46"/>
      <c r="H10" s="78">
        <f t="shared" si="1"/>
        <v>1</v>
      </c>
      <c r="I10" s="47"/>
      <c r="J10" s="48"/>
      <c r="K10" s="78">
        <f t="shared" si="2"/>
        <v>1</v>
      </c>
      <c r="L10" s="72"/>
      <c r="M10" s="73"/>
      <c r="N10" s="78">
        <f t="shared" si="3"/>
        <v>1</v>
      </c>
      <c r="O10" s="39">
        <f t="shared" si="4"/>
        <v>4</v>
      </c>
      <c r="P10" s="40">
        <f t="shared" si="5"/>
        <v>0</v>
      </c>
      <c r="Q10" s="41"/>
    </row>
    <row r="11" spans="1:17" ht="19" x14ac:dyDescent="0.25">
      <c r="A11" s="42"/>
      <c r="B11" s="79" t="s">
        <v>49</v>
      </c>
      <c r="C11" s="43"/>
      <c r="D11" s="44"/>
      <c r="E11" s="78">
        <f t="shared" si="0"/>
        <v>1</v>
      </c>
      <c r="F11" s="45"/>
      <c r="G11" s="46"/>
      <c r="H11" s="78">
        <f t="shared" si="1"/>
        <v>1</v>
      </c>
      <c r="I11" s="47"/>
      <c r="J11" s="48"/>
      <c r="K11" s="78">
        <f t="shared" si="2"/>
        <v>1</v>
      </c>
      <c r="L11" s="72"/>
      <c r="M11" s="73"/>
      <c r="N11" s="78">
        <f t="shared" si="3"/>
        <v>1</v>
      </c>
      <c r="O11" s="39">
        <f t="shared" si="4"/>
        <v>4</v>
      </c>
      <c r="P11" s="40">
        <f t="shared" si="5"/>
        <v>0</v>
      </c>
      <c r="Q11" s="41"/>
    </row>
    <row r="12" spans="1:17" ht="19" x14ac:dyDescent="0.25">
      <c r="A12" s="42"/>
      <c r="B12" s="79" t="s">
        <v>51</v>
      </c>
      <c r="C12" s="43"/>
      <c r="D12" s="44"/>
      <c r="E12" s="78">
        <f t="shared" si="0"/>
        <v>1</v>
      </c>
      <c r="F12" s="45"/>
      <c r="G12" s="46"/>
      <c r="H12" s="78">
        <f t="shared" si="1"/>
        <v>1</v>
      </c>
      <c r="I12" s="47"/>
      <c r="J12" s="48"/>
      <c r="K12" s="78">
        <f t="shared" si="2"/>
        <v>1</v>
      </c>
      <c r="L12" s="72"/>
      <c r="M12" s="73"/>
      <c r="N12" s="78">
        <f t="shared" si="3"/>
        <v>1</v>
      </c>
      <c r="O12" s="39">
        <f t="shared" si="4"/>
        <v>4</v>
      </c>
      <c r="P12" s="40">
        <f t="shared" si="5"/>
        <v>0</v>
      </c>
      <c r="Q12" s="41"/>
    </row>
    <row r="13" spans="1:17" ht="19" x14ac:dyDescent="0.25">
      <c r="A13" s="42"/>
      <c r="B13" s="79" t="s">
        <v>53</v>
      </c>
      <c r="C13" s="43"/>
      <c r="D13" s="44"/>
      <c r="E13" s="78">
        <f t="shared" si="0"/>
        <v>1</v>
      </c>
      <c r="F13" s="45"/>
      <c r="G13" s="46"/>
      <c r="H13" s="78">
        <f t="shared" si="1"/>
        <v>1</v>
      </c>
      <c r="I13" s="47"/>
      <c r="J13" s="48"/>
      <c r="K13" s="78">
        <f t="shared" si="2"/>
        <v>1</v>
      </c>
      <c r="L13" s="72"/>
      <c r="M13" s="73"/>
      <c r="N13" s="78">
        <f t="shared" si="3"/>
        <v>1</v>
      </c>
      <c r="O13" s="39">
        <f t="shared" si="4"/>
        <v>4</v>
      </c>
      <c r="P13" s="40">
        <f t="shared" si="5"/>
        <v>0</v>
      </c>
      <c r="Q13" s="41"/>
    </row>
    <row r="14" spans="1:17" ht="19" x14ac:dyDescent="0.25">
      <c r="A14" s="42"/>
      <c r="B14" s="79" t="s">
        <v>99</v>
      </c>
      <c r="C14" s="43"/>
      <c r="D14" s="44"/>
      <c r="E14" s="78">
        <f t="shared" si="0"/>
        <v>1</v>
      </c>
      <c r="F14" s="45"/>
      <c r="G14" s="46"/>
      <c r="H14" s="78">
        <f t="shared" si="1"/>
        <v>1</v>
      </c>
      <c r="I14" s="47"/>
      <c r="J14" s="48"/>
      <c r="K14" s="78">
        <f t="shared" si="2"/>
        <v>1</v>
      </c>
      <c r="L14" s="72"/>
      <c r="M14" s="73"/>
      <c r="N14" s="78">
        <f t="shared" si="3"/>
        <v>1</v>
      </c>
      <c r="O14" s="39">
        <f t="shared" si="4"/>
        <v>4</v>
      </c>
      <c r="P14" s="40">
        <f t="shared" si="5"/>
        <v>0</v>
      </c>
      <c r="Q14" s="41"/>
    </row>
    <row r="15" spans="1:17" ht="19" x14ac:dyDescent="0.25">
      <c r="A15" s="42"/>
      <c r="B15" s="79" t="s">
        <v>104</v>
      </c>
      <c r="C15" s="43"/>
      <c r="D15" s="44"/>
      <c r="E15" s="78">
        <f t="shared" si="0"/>
        <v>1</v>
      </c>
      <c r="F15" s="45"/>
      <c r="G15" s="46"/>
      <c r="H15" s="78">
        <f t="shared" si="1"/>
        <v>1</v>
      </c>
      <c r="I15" s="47"/>
      <c r="J15" s="48"/>
      <c r="K15" s="78">
        <f t="shared" si="2"/>
        <v>1</v>
      </c>
      <c r="L15" s="72"/>
      <c r="M15" s="73"/>
      <c r="N15" s="78">
        <f t="shared" si="3"/>
        <v>1</v>
      </c>
      <c r="O15" s="39">
        <f t="shared" si="4"/>
        <v>4</v>
      </c>
      <c r="P15" s="40">
        <f t="shared" si="5"/>
        <v>0</v>
      </c>
      <c r="Q15" s="41"/>
    </row>
    <row r="16" spans="1:17" ht="19" x14ac:dyDescent="0.25">
      <c r="A16" s="42"/>
      <c r="B16" s="79" t="s">
        <v>98</v>
      </c>
      <c r="C16" s="43"/>
      <c r="D16" s="44"/>
      <c r="E16" s="78">
        <f t="shared" si="0"/>
        <v>1</v>
      </c>
      <c r="F16" s="45"/>
      <c r="G16" s="46"/>
      <c r="H16" s="78">
        <f t="shared" si="1"/>
        <v>1</v>
      </c>
      <c r="I16" s="47"/>
      <c r="J16" s="48"/>
      <c r="K16" s="78">
        <f t="shared" si="2"/>
        <v>1</v>
      </c>
      <c r="L16" s="72"/>
      <c r="M16" s="73"/>
      <c r="N16" s="78">
        <f t="shared" si="3"/>
        <v>1</v>
      </c>
      <c r="O16" s="39">
        <f t="shared" si="4"/>
        <v>4</v>
      </c>
      <c r="P16" s="40">
        <f t="shared" si="5"/>
        <v>0</v>
      </c>
      <c r="Q16" s="41"/>
    </row>
    <row r="17" spans="1:17" ht="19" x14ac:dyDescent="0.25">
      <c r="A17" s="42"/>
      <c r="B17" s="79" t="s">
        <v>50</v>
      </c>
      <c r="C17" s="43"/>
      <c r="D17" s="44"/>
      <c r="E17" s="78">
        <f t="shared" si="0"/>
        <v>1</v>
      </c>
      <c r="F17" s="45"/>
      <c r="G17" s="46"/>
      <c r="H17" s="78">
        <f t="shared" si="1"/>
        <v>1</v>
      </c>
      <c r="I17" s="47"/>
      <c r="J17" s="48"/>
      <c r="K17" s="78">
        <f t="shared" si="2"/>
        <v>1</v>
      </c>
      <c r="L17" s="72"/>
      <c r="M17" s="73"/>
      <c r="N17" s="78">
        <f t="shared" si="3"/>
        <v>1</v>
      </c>
      <c r="O17" s="39">
        <f t="shared" si="4"/>
        <v>4</v>
      </c>
      <c r="P17" s="40">
        <f t="shared" si="5"/>
        <v>0</v>
      </c>
      <c r="Q17" s="41"/>
    </row>
    <row r="18" spans="1:17" ht="19" x14ac:dyDescent="0.25">
      <c r="A18" s="42"/>
      <c r="B18" s="79" t="s">
        <v>55</v>
      </c>
      <c r="C18" s="43"/>
      <c r="D18" s="44"/>
      <c r="E18" s="78">
        <f t="shared" si="0"/>
        <v>1</v>
      </c>
      <c r="F18" s="45"/>
      <c r="G18" s="46"/>
      <c r="H18" s="78">
        <f t="shared" si="1"/>
        <v>1</v>
      </c>
      <c r="I18" s="47"/>
      <c r="J18" s="48"/>
      <c r="K18" s="78">
        <f t="shared" si="2"/>
        <v>1</v>
      </c>
      <c r="L18" s="72"/>
      <c r="M18" s="73"/>
      <c r="N18" s="78">
        <f t="shared" si="3"/>
        <v>1</v>
      </c>
      <c r="O18" s="39">
        <f t="shared" si="4"/>
        <v>4</v>
      </c>
      <c r="P18" s="40">
        <f t="shared" si="5"/>
        <v>0</v>
      </c>
      <c r="Q18" s="41"/>
    </row>
    <row r="19" spans="1:17" ht="19" x14ac:dyDescent="0.25">
      <c r="A19" s="42"/>
      <c r="B19" s="79" t="s">
        <v>109</v>
      </c>
      <c r="C19" s="43"/>
      <c r="D19" s="44"/>
      <c r="E19" s="78">
        <f t="shared" si="0"/>
        <v>1</v>
      </c>
      <c r="F19" s="45"/>
      <c r="G19" s="46"/>
      <c r="H19" s="78">
        <f t="shared" si="1"/>
        <v>1</v>
      </c>
      <c r="I19" s="47"/>
      <c r="J19" s="48"/>
      <c r="K19" s="78">
        <f t="shared" si="2"/>
        <v>1</v>
      </c>
      <c r="L19" s="72"/>
      <c r="M19" s="73"/>
      <c r="N19" s="78">
        <f t="shared" si="3"/>
        <v>1</v>
      </c>
      <c r="O19" s="39">
        <f t="shared" si="4"/>
        <v>4</v>
      </c>
      <c r="P19" s="40">
        <f t="shared" si="5"/>
        <v>0</v>
      </c>
      <c r="Q19" s="41"/>
    </row>
    <row r="20" spans="1:17" ht="19" x14ac:dyDescent="0.25">
      <c r="A20" s="42"/>
      <c r="B20" s="79" t="s">
        <v>56</v>
      </c>
      <c r="C20" s="43"/>
      <c r="D20" s="44"/>
      <c r="E20" s="78">
        <f t="shared" si="0"/>
        <v>1</v>
      </c>
      <c r="F20" s="45"/>
      <c r="G20" s="46"/>
      <c r="H20" s="78">
        <f t="shared" si="1"/>
        <v>1</v>
      </c>
      <c r="I20" s="47"/>
      <c r="J20" s="48"/>
      <c r="K20" s="78">
        <f t="shared" si="2"/>
        <v>1</v>
      </c>
      <c r="L20" s="72"/>
      <c r="M20" s="73"/>
      <c r="N20" s="78">
        <f t="shared" si="3"/>
        <v>1</v>
      </c>
      <c r="O20" s="39">
        <f t="shared" si="4"/>
        <v>4</v>
      </c>
      <c r="P20" s="40">
        <f t="shared" si="5"/>
        <v>0</v>
      </c>
      <c r="Q20" s="41"/>
    </row>
    <row r="21" spans="1:17" ht="19" x14ac:dyDescent="0.25">
      <c r="A21" s="42"/>
      <c r="B21" s="79" t="s">
        <v>52</v>
      </c>
      <c r="C21" s="43"/>
      <c r="D21" s="44"/>
      <c r="E21" s="78">
        <f t="shared" si="0"/>
        <v>1</v>
      </c>
      <c r="F21" s="45"/>
      <c r="G21" s="46"/>
      <c r="H21" s="78">
        <f t="shared" si="1"/>
        <v>1</v>
      </c>
      <c r="I21" s="47"/>
      <c r="J21" s="48"/>
      <c r="K21" s="78">
        <f t="shared" si="2"/>
        <v>1</v>
      </c>
      <c r="L21" s="72"/>
      <c r="M21" s="73"/>
      <c r="N21" s="78">
        <f t="shared" si="3"/>
        <v>1</v>
      </c>
      <c r="O21" s="39">
        <f t="shared" si="4"/>
        <v>4</v>
      </c>
      <c r="P21" s="40">
        <f t="shared" si="5"/>
        <v>0</v>
      </c>
      <c r="Q21" s="41"/>
    </row>
    <row r="22" spans="1:17" ht="20" thickBot="1" x14ac:dyDescent="0.3">
      <c r="A22" s="42"/>
      <c r="B22" s="80" t="s">
        <v>54</v>
      </c>
      <c r="C22" s="43"/>
      <c r="D22" s="44"/>
      <c r="E22" s="78">
        <f t="shared" si="0"/>
        <v>1</v>
      </c>
      <c r="F22" s="45"/>
      <c r="G22" s="46"/>
      <c r="H22" s="78">
        <f t="shared" si="1"/>
        <v>1</v>
      </c>
      <c r="I22" s="47"/>
      <c r="J22" s="48"/>
      <c r="K22" s="78">
        <f t="shared" si="2"/>
        <v>1</v>
      </c>
      <c r="L22" s="72"/>
      <c r="M22" s="73"/>
      <c r="N22" s="78">
        <f t="shared" si="3"/>
        <v>1</v>
      </c>
      <c r="O22" s="39">
        <f t="shared" si="4"/>
        <v>4</v>
      </c>
      <c r="P22" s="40">
        <f t="shared" si="5"/>
        <v>0</v>
      </c>
      <c r="Q22" s="41"/>
    </row>
    <row r="23" spans="1:17" ht="19" x14ac:dyDescent="0.25">
      <c r="A23" s="42"/>
      <c r="B23" s="32"/>
      <c r="C23" s="43"/>
      <c r="D23" s="44"/>
      <c r="E23" s="78">
        <f t="shared" si="0"/>
        <v>1</v>
      </c>
      <c r="F23" s="45"/>
      <c r="G23" s="46"/>
      <c r="H23" s="78">
        <f t="shared" si="1"/>
        <v>1</v>
      </c>
      <c r="I23" s="47"/>
      <c r="J23" s="48"/>
      <c r="K23" s="78">
        <f t="shared" si="2"/>
        <v>1</v>
      </c>
      <c r="L23" s="72"/>
      <c r="M23" s="73"/>
      <c r="N23" s="78">
        <f t="shared" si="3"/>
        <v>1</v>
      </c>
      <c r="O23" s="39">
        <f t="shared" si="4"/>
        <v>4</v>
      </c>
      <c r="P23" s="40">
        <f t="shared" si="5"/>
        <v>0</v>
      </c>
      <c r="Q23" s="41"/>
    </row>
    <row r="24" spans="1:17" ht="19" x14ac:dyDescent="0.25">
      <c r="A24" s="42"/>
      <c r="B24" s="32"/>
      <c r="C24" s="43"/>
      <c r="D24" s="44"/>
      <c r="E24" s="78">
        <f t="shared" si="0"/>
        <v>1</v>
      </c>
      <c r="F24" s="45"/>
      <c r="G24" s="46"/>
      <c r="H24" s="78">
        <f t="shared" si="1"/>
        <v>1</v>
      </c>
      <c r="I24" s="47"/>
      <c r="J24" s="48"/>
      <c r="K24" s="78">
        <f t="shared" si="2"/>
        <v>1</v>
      </c>
      <c r="L24" s="72"/>
      <c r="M24" s="73"/>
      <c r="N24" s="78">
        <f t="shared" si="3"/>
        <v>1</v>
      </c>
      <c r="O24" s="39">
        <f t="shared" si="4"/>
        <v>4</v>
      </c>
      <c r="P24" s="40">
        <f t="shared" si="5"/>
        <v>0</v>
      </c>
      <c r="Q24" s="41"/>
    </row>
    <row r="25" spans="1:17" x14ac:dyDescent="0.2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</row>
    <row r="26" spans="1:17" x14ac:dyDescent="0.2">
      <c r="A26" s="17"/>
      <c r="B26" s="49" t="s">
        <v>11</v>
      </c>
      <c r="C26" s="17">
        <f>(SUM(C9:C24)-SUM(D9:D24))</f>
        <v>0</v>
      </c>
      <c r="D26" s="17"/>
      <c r="E26" s="17"/>
      <c r="F26" s="17">
        <f>(SUM(F9:F24)-SUM(G9:G24))</f>
        <v>0</v>
      </c>
      <c r="G26" s="17"/>
      <c r="H26" s="17"/>
      <c r="I26" s="17">
        <f>(SUM(I9:I24)-SUM(J9:J24))</f>
        <v>0</v>
      </c>
      <c r="J26" s="17"/>
      <c r="K26" s="17"/>
      <c r="L26" s="17">
        <f>(SUM(L9:L24)-SUM(M9:M24))</f>
        <v>0</v>
      </c>
      <c r="M26" s="17"/>
      <c r="N26" s="17"/>
      <c r="O26" s="17"/>
      <c r="P26" s="17"/>
      <c r="Q26" s="17"/>
    </row>
    <row r="27" spans="1:17" ht="16" thickBot="1" x14ac:dyDescent="0.25"/>
    <row r="28" spans="1:17" ht="30" thickBot="1" x14ac:dyDescent="0.4">
      <c r="A28" s="251" t="s">
        <v>95</v>
      </c>
      <c r="B28" s="252"/>
      <c r="C28" s="253"/>
      <c r="D28" s="253"/>
      <c r="E28" s="253"/>
      <c r="F28" s="253"/>
      <c r="G28" s="253"/>
      <c r="H28" s="254"/>
    </row>
    <row r="29" spans="1:17" ht="25" thickBot="1" x14ac:dyDescent="0.35">
      <c r="A29" s="76"/>
      <c r="B29" s="77"/>
      <c r="C29" s="248"/>
      <c r="D29" s="249"/>
      <c r="E29" s="249"/>
      <c r="F29" s="249"/>
      <c r="G29" s="249"/>
      <c r="H29" s="249"/>
      <c r="I29" s="249"/>
      <c r="J29" s="250"/>
      <c r="K29" s="248"/>
      <c r="L29" s="249"/>
      <c r="M29" s="249"/>
      <c r="N29" s="249"/>
      <c r="O29" s="249"/>
      <c r="P29" s="249"/>
      <c r="Q29" s="250"/>
    </row>
    <row r="30" spans="1:17" ht="25" thickBot="1" x14ac:dyDescent="0.35">
      <c r="A30" s="76"/>
      <c r="B30" s="77"/>
      <c r="C30" s="248"/>
      <c r="D30" s="249"/>
      <c r="E30" s="249"/>
      <c r="F30" s="249"/>
      <c r="G30" s="249"/>
      <c r="H30" s="249"/>
      <c r="I30" s="249"/>
      <c r="J30" s="250"/>
      <c r="K30" s="248"/>
      <c r="L30" s="249"/>
      <c r="M30" s="249"/>
      <c r="N30" s="249"/>
      <c r="O30" s="249"/>
      <c r="P30" s="249"/>
      <c r="Q30" s="250"/>
    </row>
  </sheetData>
  <autoFilter ref="A8:Q24" xr:uid="{00000000-0009-0000-0000-000006000000}">
    <sortState xmlns:xlrd2="http://schemas.microsoft.com/office/spreadsheetml/2017/richdata2" ref="A9:Q24">
      <sortCondition descending="1" ref="O9:O24"/>
      <sortCondition descending="1" ref="P9:P24"/>
    </sortState>
  </autoFilter>
  <sortState xmlns:xlrd2="http://schemas.microsoft.com/office/spreadsheetml/2017/richdata2" ref="A9:P24">
    <sortCondition descending="1" ref="O9:O24"/>
    <sortCondition descending="1" ref="P9:P24"/>
  </sortState>
  <mergeCells count="11">
    <mergeCell ref="C29:J29"/>
    <mergeCell ref="K29:Q29"/>
    <mergeCell ref="C30:J30"/>
    <mergeCell ref="K30:Q30"/>
    <mergeCell ref="A28:H28"/>
    <mergeCell ref="I5:K7"/>
    <mergeCell ref="O5:Q7"/>
    <mergeCell ref="C5:E7"/>
    <mergeCell ref="F5:H7"/>
    <mergeCell ref="C1:Q3"/>
    <mergeCell ref="L5:N7"/>
  </mergeCells>
  <conditionalFormatting sqref="C26 F26 I26">
    <cfRule type="cellIs" dxfId="5" priority="2" operator="equal">
      <formula>0</formula>
    </cfRule>
  </conditionalFormatting>
  <conditionalFormatting sqref="L26">
    <cfRule type="cellIs" dxfId="4" priority="1" operator="equal">
      <formula>0</formula>
    </cfRule>
  </conditionalFormatting>
  <pageMargins left="0.7" right="0.7" top="0.75" bottom="0.75" header="0.3" footer="0.3"/>
  <pageSetup paperSize="9" scale="8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Q30"/>
  <sheetViews>
    <sheetView workbookViewId="0">
      <selection activeCell="B9" sqref="B9:B22"/>
    </sheetView>
  </sheetViews>
  <sheetFormatPr baseColWidth="10" defaultColWidth="8.83203125" defaultRowHeight="15" x14ac:dyDescent="0.2"/>
  <cols>
    <col min="2" max="2" width="48.83203125" customWidth="1"/>
    <col min="3" max="14" width="4.5" customWidth="1"/>
    <col min="17" max="17" width="11.6640625" customWidth="1"/>
  </cols>
  <sheetData>
    <row r="1" spans="1:17" ht="15" customHeight="1" x14ac:dyDescent="0.2">
      <c r="A1" s="62"/>
      <c r="B1" s="62"/>
      <c r="C1" s="230" t="str">
        <f>CONCATENATE('Competition Details'!B1, " Scoresheet")</f>
        <v>Gordon Bewhay Trophy Scoresheet</v>
      </c>
      <c r="D1" s="231"/>
      <c r="E1" s="231"/>
      <c r="F1" s="231"/>
      <c r="G1" s="231"/>
      <c r="H1" s="231"/>
      <c r="I1" s="231"/>
      <c r="J1" s="231"/>
      <c r="K1" s="231"/>
      <c r="L1" s="231"/>
      <c r="M1" s="231"/>
      <c r="N1" s="231"/>
      <c r="O1" s="231"/>
      <c r="P1" s="231"/>
      <c r="Q1" s="232"/>
    </row>
    <row r="2" spans="1:17" ht="15" customHeight="1" x14ac:dyDescent="0.2">
      <c r="A2" s="62"/>
      <c r="B2" s="62"/>
      <c r="C2" s="233"/>
      <c r="D2" s="234"/>
      <c r="E2" s="234"/>
      <c r="F2" s="234"/>
      <c r="G2" s="234"/>
      <c r="H2" s="234"/>
      <c r="I2" s="234"/>
      <c r="J2" s="234"/>
      <c r="K2" s="234"/>
      <c r="L2" s="234"/>
      <c r="M2" s="234"/>
      <c r="N2" s="234"/>
      <c r="O2" s="234"/>
      <c r="P2" s="234"/>
      <c r="Q2" s="235"/>
    </row>
    <row r="3" spans="1:17" ht="15" customHeight="1" thickBot="1" x14ac:dyDescent="0.25">
      <c r="A3" s="62"/>
      <c r="B3" s="62"/>
      <c r="C3" s="236"/>
      <c r="D3" s="237"/>
      <c r="E3" s="237"/>
      <c r="F3" s="237"/>
      <c r="G3" s="237"/>
      <c r="H3" s="237"/>
      <c r="I3" s="237"/>
      <c r="J3" s="237"/>
      <c r="K3" s="237"/>
      <c r="L3" s="237"/>
      <c r="M3" s="237"/>
      <c r="N3" s="237"/>
      <c r="O3" s="237"/>
      <c r="P3" s="237"/>
      <c r="Q3" s="238"/>
    </row>
    <row r="4" spans="1:17" ht="16" thickBot="1" x14ac:dyDescent="0.25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</row>
    <row r="5" spans="1:17" ht="15" customHeight="1" x14ac:dyDescent="0.2">
      <c r="A5" s="17"/>
      <c r="B5" s="17"/>
      <c r="C5" s="215" t="s">
        <v>44</v>
      </c>
      <c r="D5" s="215"/>
      <c r="E5" s="216"/>
      <c r="F5" s="221" t="s">
        <v>45</v>
      </c>
      <c r="G5" s="222"/>
      <c r="H5" s="223"/>
      <c r="I5" s="197" t="s">
        <v>46</v>
      </c>
      <c r="J5" s="198"/>
      <c r="K5" s="199"/>
      <c r="L5" s="239" t="s">
        <v>96</v>
      </c>
      <c r="M5" s="240"/>
      <c r="N5" s="241"/>
      <c r="O5" s="206" t="s">
        <v>6</v>
      </c>
      <c r="P5" s="207"/>
      <c r="Q5" s="208"/>
    </row>
    <row r="6" spans="1:17" ht="15" customHeight="1" x14ac:dyDescent="0.2">
      <c r="A6" s="17"/>
      <c r="B6" s="17"/>
      <c r="C6" s="217"/>
      <c r="D6" s="217"/>
      <c r="E6" s="218"/>
      <c r="F6" s="224"/>
      <c r="G6" s="225"/>
      <c r="H6" s="226"/>
      <c r="I6" s="200"/>
      <c r="J6" s="201"/>
      <c r="K6" s="202"/>
      <c r="L6" s="242"/>
      <c r="M6" s="243"/>
      <c r="N6" s="244"/>
      <c r="O6" s="209"/>
      <c r="P6" s="210"/>
      <c r="Q6" s="211"/>
    </row>
    <row r="7" spans="1:17" ht="15" customHeight="1" thickBot="1" x14ac:dyDescent="0.25">
      <c r="A7" s="17"/>
      <c r="B7" s="17"/>
      <c r="C7" s="219"/>
      <c r="D7" s="219"/>
      <c r="E7" s="220"/>
      <c r="F7" s="227"/>
      <c r="G7" s="228"/>
      <c r="H7" s="229"/>
      <c r="I7" s="203"/>
      <c r="J7" s="204"/>
      <c r="K7" s="205"/>
      <c r="L7" s="245"/>
      <c r="M7" s="246"/>
      <c r="N7" s="247"/>
      <c r="O7" s="212"/>
      <c r="P7" s="213"/>
      <c r="Q7" s="214"/>
    </row>
    <row r="8" spans="1:17" s="1" customFormat="1" ht="43.5" customHeight="1" thickBot="1" x14ac:dyDescent="0.3">
      <c r="A8" s="74" t="s">
        <v>0</v>
      </c>
      <c r="B8" s="75" t="s">
        <v>1</v>
      </c>
      <c r="C8" s="50" t="s">
        <v>2</v>
      </c>
      <c r="D8" s="51" t="s">
        <v>3</v>
      </c>
      <c r="E8" s="52" t="s">
        <v>9</v>
      </c>
      <c r="F8" s="53" t="s">
        <v>2</v>
      </c>
      <c r="G8" s="54" t="s">
        <v>3</v>
      </c>
      <c r="H8" s="55" t="s">
        <v>9</v>
      </c>
      <c r="I8" s="56" t="s">
        <v>2</v>
      </c>
      <c r="J8" s="57" t="s">
        <v>3</v>
      </c>
      <c r="K8" s="58" t="s">
        <v>9</v>
      </c>
      <c r="L8" s="67" t="s">
        <v>2</v>
      </c>
      <c r="M8" s="68" t="s">
        <v>3</v>
      </c>
      <c r="N8" s="69" t="s">
        <v>9</v>
      </c>
      <c r="O8" s="59" t="s">
        <v>10</v>
      </c>
      <c r="P8" s="60" t="s">
        <v>4</v>
      </c>
      <c r="Q8" s="61" t="s">
        <v>5</v>
      </c>
    </row>
    <row r="9" spans="1:17" ht="19" x14ac:dyDescent="0.25">
      <c r="A9" s="31"/>
      <c r="B9" s="79" t="s">
        <v>62</v>
      </c>
      <c r="C9" s="33"/>
      <c r="D9" s="34"/>
      <c r="E9" s="78">
        <f t="shared" ref="E9:E24" si="0">IF(C9=D9,1,IF(C9&gt;D9,2,0))</f>
        <v>1</v>
      </c>
      <c r="F9" s="35"/>
      <c r="G9" s="36"/>
      <c r="H9" s="78">
        <f t="shared" ref="H9:H24" si="1">IF(F9=G9,1,IF(F9&gt;G9,2,0))</f>
        <v>1</v>
      </c>
      <c r="I9" s="37"/>
      <c r="J9" s="38"/>
      <c r="K9" s="78">
        <f t="shared" ref="K9:K24" si="2">IF(I9=J9,1,IF(I9&gt;J9,2,0))</f>
        <v>1</v>
      </c>
      <c r="L9" s="70"/>
      <c r="M9" s="71"/>
      <c r="N9" s="78">
        <f t="shared" ref="N9:N24" si="3">IF(L9=M9,1,IF(L9&gt;M9,2,0))</f>
        <v>1</v>
      </c>
      <c r="O9" s="39">
        <f t="shared" ref="O9:O24" si="4">E9+H9+K9+N9</f>
        <v>4</v>
      </c>
      <c r="P9" s="40">
        <f t="shared" ref="P9:P24" si="5">(C9+F9+I9+L9)-(D9+G9+J9+M9)</f>
        <v>0</v>
      </c>
      <c r="Q9" s="41"/>
    </row>
    <row r="10" spans="1:17" ht="19" x14ac:dyDescent="0.25">
      <c r="A10" s="42"/>
      <c r="B10" s="79" t="s">
        <v>110</v>
      </c>
      <c r="C10" s="43"/>
      <c r="D10" s="44"/>
      <c r="E10" s="78">
        <f t="shared" si="0"/>
        <v>1</v>
      </c>
      <c r="F10" s="45"/>
      <c r="G10" s="46"/>
      <c r="H10" s="78">
        <f t="shared" si="1"/>
        <v>1</v>
      </c>
      <c r="I10" s="47"/>
      <c r="J10" s="48"/>
      <c r="K10" s="78">
        <f t="shared" si="2"/>
        <v>1</v>
      </c>
      <c r="L10" s="72"/>
      <c r="M10" s="73"/>
      <c r="N10" s="78">
        <f t="shared" si="3"/>
        <v>1</v>
      </c>
      <c r="O10" s="39">
        <f t="shared" si="4"/>
        <v>4</v>
      </c>
      <c r="P10" s="40">
        <f t="shared" si="5"/>
        <v>0</v>
      </c>
      <c r="Q10" s="41"/>
    </row>
    <row r="11" spans="1:17" ht="19" x14ac:dyDescent="0.25">
      <c r="A11" s="42"/>
      <c r="B11" s="79" t="s">
        <v>113</v>
      </c>
      <c r="C11" s="43"/>
      <c r="D11" s="44"/>
      <c r="E11" s="78">
        <f t="shared" si="0"/>
        <v>1</v>
      </c>
      <c r="F11" s="45"/>
      <c r="G11" s="46"/>
      <c r="H11" s="78">
        <f t="shared" si="1"/>
        <v>1</v>
      </c>
      <c r="I11" s="47"/>
      <c r="J11" s="48"/>
      <c r="K11" s="78">
        <f t="shared" si="2"/>
        <v>1</v>
      </c>
      <c r="L11" s="72"/>
      <c r="M11" s="73"/>
      <c r="N11" s="78">
        <f t="shared" si="3"/>
        <v>1</v>
      </c>
      <c r="O11" s="39">
        <f t="shared" si="4"/>
        <v>4</v>
      </c>
      <c r="P11" s="40">
        <f t="shared" si="5"/>
        <v>0</v>
      </c>
      <c r="Q11" s="41"/>
    </row>
    <row r="12" spans="1:17" ht="19" x14ac:dyDescent="0.25">
      <c r="A12" s="42"/>
      <c r="B12" s="79" t="s">
        <v>58</v>
      </c>
      <c r="C12" s="43"/>
      <c r="D12" s="44"/>
      <c r="E12" s="78">
        <f t="shared" si="0"/>
        <v>1</v>
      </c>
      <c r="F12" s="45"/>
      <c r="G12" s="46"/>
      <c r="H12" s="78">
        <f t="shared" si="1"/>
        <v>1</v>
      </c>
      <c r="I12" s="47"/>
      <c r="J12" s="48"/>
      <c r="K12" s="78">
        <f t="shared" si="2"/>
        <v>1</v>
      </c>
      <c r="L12" s="72"/>
      <c r="M12" s="73"/>
      <c r="N12" s="78">
        <f t="shared" si="3"/>
        <v>1</v>
      </c>
      <c r="O12" s="39">
        <f t="shared" si="4"/>
        <v>4</v>
      </c>
      <c r="P12" s="40">
        <f t="shared" si="5"/>
        <v>0</v>
      </c>
      <c r="Q12" s="41"/>
    </row>
    <row r="13" spans="1:17" ht="19" x14ac:dyDescent="0.25">
      <c r="A13" s="42"/>
      <c r="B13" s="79" t="s">
        <v>63</v>
      </c>
      <c r="C13" s="43"/>
      <c r="D13" s="44"/>
      <c r="E13" s="78">
        <f t="shared" si="0"/>
        <v>1</v>
      </c>
      <c r="F13" s="45"/>
      <c r="G13" s="46"/>
      <c r="H13" s="78">
        <f t="shared" si="1"/>
        <v>1</v>
      </c>
      <c r="I13" s="47"/>
      <c r="J13" s="48"/>
      <c r="K13" s="78">
        <f t="shared" si="2"/>
        <v>1</v>
      </c>
      <c r="L13" s="72"/>
      <c r="M13" s="73"/>
      <c r="N13" s="78">
        <f t="shared" si="3"/>
        <v>1</v>
      </c>
      <c r="O13" s="39">
        <f t="shared" si="4"/>
        <v>4</v>
      </c>
      <c r="P13" s="40">
        <f t="shared" si="5"/>
        <v>0</v>
      </c>
      <c r="Q13" s="41"/>
    </row>
    <row r="14" spans="1:17" ht="19" x14ac:dyDescent="0.25">
      <c r="A14" s="42"/>
      <c r="B14" s="79" t="s">
        <v>101</v>
      </c>
      <c r="C14" s="43"/>
      <c r="D14" s="44"/>
      <c r="E14" s="78">
        <f t="shared" si="0"/>
        <v>1</v>
      </c>
      <c r="F14" s="45"/>
      <c r="G14" s="46"/>
      <c r="H14" s="78">
        <f t="shared" si="1"/>
        <v>1</v>
      </c>
      <c r="I14" s="47"/>
      <c r="J14" s="48"/>
      <c r="K14" s="78">
        <f t="shared" si="2"/>
        <v>1</v>
      </c>
      <c r="L14" s="72"/>
      <c r="M14" s="73"/>
      <c r="N14" s="78">
        <f t="shared" si="3"/>
        <v>1</v>
      </c>
      <c r="O14" s="39">
        <f t="shared" si="4"/>
        <v>4</v>
      </c>
      <c r="P14" s="40">
        <f t="shared" si="5"/>
        <v>0</v>
      </c>
      <c r="Q14" s="41"/>
    </row>
    <row r="15" spans="1:17" ht="19" x14ac:dyDescent="0.25">
      <c r="A15" s="42"/>
      <c r="B15" s="79" t="s">
        <v>103</v>
      </c>
      <c r="C15" s="43"/>
      <c r="D15" s="44"/>
      <c r="E15" s="78">
        <f t="shared" si="0"/>
        <v>1</v>
      </c>
      <c r="F15" s="45"/>
      <c r="G15" s="46"/>
      <c r="H15" s="78">
        <f t="shared" si="1"/>
        <v>1</v>
      </c>
      <c r="I15" s="47"/>
      <c r="J15" s="48"/>
      <c r="K15" s="78">
        <f t="shared" si="2"/>
        <v>1</v>
      </c>
      <c r="L15" s="72"/>
      <c r="M15" s="73"/>
      <c r="N15" s="78">
        <f t="shared" si="3"/>
        <v>1</v>
      </c>
      <c r="O15" s="39">
        <f t="shared" si="4"/>
        <v>4</v>
      </c>
      <c r="P15" s="40">
        <f t="shared" si="5"/>
        <v>0</v>
      </c>
      <c r="Q15" s="41"/>
    </row>
    <row r="16" spans="1:17" ht="19" x14ac:dyDescent="0.25">
      <c r="A16" s="42"/>
      <c r="B16" s="79" t="s">
        <v>48</v>
      </c>
      <c r="C16" s="43"/>
      <c r="D16" s="44"/>
      <c r="E16" s="78">
        <f t="shared" si="0"/>
        <v>1</v>
      </c>
      <c r="F16" s="45"/>
      <c r="G16" s="46"/>
      <c r="H16" s="78">
        <f t="shared" si="1"/>
        <v>1</v>
      </c>
      <c r="I16" s="47"/>
      <c r="J16" s="48"/>
      <c r="K16" s="78">
        <f t="shared" si="2"/>
        <v>1</v>
      </c>
      <c r="L16" s="72"/>
      <c r="M16" s="73"/>
      <c r="N16" s="78">
        <f t="shared" si="3"/>
        <v>1</v>
      </c>
      <c r="O16" s="39">
        <f t="shared" si="4"/>
        <v>4</v>
      </c>
      <c r="P16" s="40">
        <f t="shared" si="5"/>
        <v>0</v>
      </c>
      <c r="Q16" s="41"/>
    </row>
    <row r="17" spans="1:17" ht="19" x14ac:dyDescent="0.25">
      <c r="A17" s="42"/>
      <c r="B17" s="79" t="s">
        <v>102</v>
      </c>
      <c r="C17" s="43"/>
      <c r="D17" s="44"/>
      <c r="E17" s="78">
        <f t="shared" si="0"/>
        <v>1</v>
      </c>
      <c r="F17" s="45"/>
      <c r="G17" s="46"/>
      <c r="H17" s="78">
        <f t="shared" si="1"/>
        <v>1</v>
      </c>
      <c r="I17" s="47"/>
      <c r="J17" s="48"/>
      <c r="K17" s="78">
        <f t="shared" si="2"/>
        <v>1</v>
      </c>
      <c r="L17" s="72"/>
      <c r="M17" s="73"/>
      <c r="N17" s="78">
        <f t="shared" si="3"/>
        <v>1</v>
      </c>
      <c r="O17" s="39">
        <f t="shared" si="4"/>
        <v>4</v>
      </c>
      <c r="P17" s="40">
        <f t="shared" si="5"/>
        <v>0</v>
      </c>
      <c r="Q17" s="41"/>
    </row>
    <row r="18" spans="1:17" ht="19" x14ac:dyDescent="0.25">
      <c r="A18" s="42"/>
      <c r="B18" s="79" t="s">
        <v>117</v>
      </c>
      <c r="C18" s="43"/>
      <c r="D18" s="44"/>
      <c r="E18" s="78">
        <f t="shared" si="0"/>
        <v>1</v>
      </c>
      <c r="F18" s="45"/>
      <c r="G18" s="46"/>
      <c r="H18" s="78">
        <f t="shared" si="1"/>
        <v>1</v>
      </c>
      <c r="I18" s="47"/>
      <c r="J18" s="48"/>
      <c r="K18" s="78">
        <f t="shared" si="2"/>
        <v>1</v>
      </c>
      <c r="L18" s="72"/>
      <c r="M18" s="73"/>
      <c r="N18" s="78">
        <f t="shared" si="3"/>
        <v>1</v>
      </c>
      <c r="O18" s="39">
        <f t="shared" si="4"/>
        <v>4</v>
      </c>
      <c r="P18" s="40">
        <f t="shared" si="5"/>
        <v>0</v>
      </c>
      <c r="Q18" s="41"/>
    </row>
    <row r="19" spans="1:17" ht="19" x14ac:dyDescent="0.25">
      <c r="A19" s="42"/>
      <c r="B19" s="79" t="s">
        <v>118</v>
      </c>
      <c r="C19" s="43"/>
      <c r="D19" s="44"/>
      <c r="E19" s="78">
        <f t="shared" si="0"/>
        <v>1</v>
      </c>
      <c r="F19" s="45"/>
      <c r="G19" s="46"/>
      <c r="H19" s="78">
        <f t="shared" si="1"/>
        <v>1</v>
      </c>
      <c r="I19" s="47"/>
      <c r="J19" s="48"/>
      <c r="K19" s="78">
        <f t="shared" si="2"/>
        <v>1</v>
      </c>
      <c r="L19" s="72"/>
      <c r="M19" s="73"/>
      <c r="N19" s="78">
        <f t="shared" si="3"/>
        <v>1</v>
      </c>
      <c r="O19" s="39">
        <f t="shared" si="4"/>
        <v>4</v>
      </c>
      <c r="P19" s="40">
        <f t="shared" si="5"/>
        <v>0</v>
      </c>
      <c r="Q19" s="41"/>
    </row>
    <row r="20" spans="1:17" ht="19" x14ac:dyDescent="0.25">
      <c r="A20" s="42"/>
      <c r="B20" s="79" t="s">
        <v>59</v>
      </c>
      <c r="C20" s="43"/>
      <c r="D20" s="44"/>
      <c r="E20" s="78">
        <f t="shared" si="0"/>
        <v>1</v>
      </c>
      <c r="F20" s="45"/>
      <c r="G20" s="46"/>
      <c r="H20" s="78">
        <f t="shared" si="1"/>
        <v>1</v>
      </c>
      <c r="I20" s="47"/>
      <c r="J20" s="48"/>
      <c r="K20" s="78">
        <f t="shared" si="2"/>
        <v>1</v>
      </c>
      <c r="L20" s="72"/>
      <c r="M20" s="73"/>
      <c r="N20" s="78">
        <f t="shared" si="3"/>
        <v>1</v>
      </c>
      <c r="O20" s="39">
        <f t="shared" si="4"/>
        <v>4</v>
      </c>
      <c r="P20" s="40">
        <f t="shared" si="5"/>
        <v>0</v>
      </c>
      <c r="Q20" s="41"/>
    </row>
    <row r="21" spans="1:17" ht="19" x14ac:dyDescent="0.25">
      <c r="A21" s="42"/>
      <c r="B21" s="79" t="s">
        <v>61</v>
      </c>
      <c r="C21" s="43"/>
      <c r="D21" s="44"/>
      <c r="E21" s="78">
        <f t="shared" si="0"/>
        <v>1</v>
      </c>
      <c r="F21" s="45"/>
      <c r="G21" s="46"/>
      <c r="H21" s="78">
        <f t="shared" si="1"/>
        <v>1</v>
      </c>
      <c r="I21" s="47"/>
      <c r="J21" s="48"/>
      <c r="K21" s="78">
        <f t="shared" si="2"/>
        <v>1</v>
      </c>
      <c r="L21" s="72"/>
      <c r="M21" s="73"/>
      <c r="N21" s="78">
        <f t="shared" si="3"/>
        <v>1</v>
      </c>
      <c r="O21" s="39">
        <f t="shared" si="4"/>
        <v>4</v>
      </c>
      <c r="P21" s="40">
        <f t="shared" si="5"/>
        <v>0</v>
      </c>
      <c r="Q21" s="41"/>
    </row>
    <row r="22" spans="1:17" ht="20" thickBot="1" x14ac:dyDescent="0.3">
      <c r="A22" s="42"/>
      <c r="B22" s="80" t="s">
        <v>57</v>
      </c>
      <c r="C22" s="43"/>
      <c r="D22" s="44"/>
      <c r="E22" s="78">
        <f t="shared" si="0"/>
        <v>1</v>
      </c>
      <c r="F22" s="45"/>
      <c r="G22" s="46"/>
      <c r="H22" s="78">
        <f t="shared" si="1"/>
        <v>1</v>
      </c>
      <c r="I22" s="47"/>
      <c r="J22" s="48"/>
      <c r="K22" s="78">
        <f t="shared" si="2"/>
        <v>1</v>
      </c>
      <c r="L22" s="72"/>
      <c r="M22" s="73"/>
      <c r="N22" s="78">
        <f t="shared" si="3"/>
        <v>1</v>
      </c>
      <c r="O22" s="39">
        <f t="shared" si="4"/>
        <v>4</v>
      </c>
      <c r="P22" s="40">
        <f t="shared" si="5"/>
        <v>0</v>
      </c>
      <c r="Q22" s="41"/>
    </row>
    <row r="23" spans="1:17" ht="19" x14ac:dyDescent="0.25">
      <c r="A23" s="42"/>
      <c r="B23" s="32"/>
      <c r="C23" s="43"/>
      <c r="D23" s="44"/>
      <c r="E23" s="78">
        <f t="shared" si="0"/>
        <v>1</v>
      </c>
      <c r="F23" s="45"/>
      <c r="G23" s="46"/>
      <c r="H23" s="78">
        <f t="shared" si="1"/>
        <v>1</v>
      </c>
      <c r="I23" s="47"/>
      <c r="J23" s="48"/>
      <c r="K23" s="78">
        <f t="shared" si="2"/>
        <v>1</v>
      </c>
      <c r="L23" s="72"/>
      <c r="M23" s="73"/>
      <c r="N23" s="78">
        <f t="shared" si="3"/>
        <v>1</v>
      </c>
      <c r="O23" s="39">
        <f t="shared" si="4"/>
        <v>4</v>
      </c>
      <c r="P23" s="40">
        <f t="shared" si="5"/>
        <v>0</v>
      </c>
      <c r="Q23" s="41"/>
    </row>
    <row r="24" spans="1:17" ht="19" x14ac:dyDescent="0.25">
      <c r="A24" s="42"/>
      <c r="B24" s="32"/>
      <c r="C24" s="43"/>
      <c r="D24" s="44"/>
      <c r="E24" s="78">
        <f t="shared" si="0"/>
        <v>1</v>
      </c>
      <c r="F24" s="45"/>
      <c r="G24" s="46"/>
      <c r="H24" s="78">
        <f t="shared" si="1"/>
        <v>1</v>
      </c>
      <c r="I24" s="47"/>
      <c r="J24" s="48"/>
      <c r="K24" s="78">
        <f t="shared" si="2"/>
        <v>1</v>
      </c>
      <c r="L24" s="72"/>
      <c r="M24" s="73"/>
      <c r="N24" s="78">
        <f t="shared" si="3"/>
        <v>1</v>
      </c>
      <c r="O24" s="39">
        <f t="shared" si="4"/>
        <v>4</v>
      </c>
      <c r="P24" s="40">
        <f t="shared" si="5"/>
        <v>0</v>
      </c>
      <c r="Q24" s="41"/>
    </row>
    <row r="25" spans="1:17" x14ac:dyDescent="0.2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</row>
    <row r="26" spans="1:17" x14ac:dyDescent="0.2">
      <c r="A26" s="17"/>
      <c r="B26" s="49" t="s">
        <v>11</v>
      </c>
      <c r="C26" s="17">
        <f>(SUM(C9:C24)-SUM(D9:D24))</f>
        <v>0</v>
      </c>
      <c r="D26" s="17"/>
      <c r="E26" s="17"/>
      <c r="F26" s="17">
        <f>(SUM(F9:F24)-SUM(G9:G24))</f>
        <v>0</v>
      </c>
      <c r="G26" s="17"/>
      <c r="H26" s="17"/>
      <c r="I26" s="17">
        <f>(SUM(I9:I24)-SUM(J9:J24))</f>
        <v>0</v>
      </c>
      <c r="J26" s="17"/>
      <c r="K26" s="17"/>
      <c r="L26" s="17">
        <f>(SUM(L9:L24)-SUM(M9:M24))</f>
        <v>0</v>
      </c>
      <c r="M26" s="17"/>
      <c r="N26" s="17"/>
      <c r="O26" s="17"/>
      <c r="P26" s="17"/>
      <c r="Q26" s="17"/>
    </row>
    <row r="27" spans="1:17" ht="16" thickBot="1" x14ac:dyDescent="0.25"/>
    <row r="28" spans="1:17" ht="30" thickBot="1" x14ac:dyDescent="0.4">
      <c r="A28" s="251" t="s">
        <v>95</v>
      </c>
      <c r="B28" s="252"/>
      <c r="C28" s="253"/>
      <c r="D28" s="253"/>
      <c r="E28" s="253"/>
      <c r="F28" s="253"/>
      <c r="G28" s="253"/>
      <c r="H28" s="254"/>
    </row>
    <row r="29" spans="1:17" ht="25" thickBot="1" x14ac:dyDescent="0.35">
      <c r="A29" s="76"/>
      <c r="B29" s="77"/>
      <c r="C29" s="248"/>
      <c r="D29" s="249"/>
      <c r="E29" s="249"/>
      <c r="F29" s="249"/>
      <c r="G29" s="249"/>
      <c r="H29" s="249"/>
      <c r="I29" s="249"/>
      <c r="J29" s="250"/>
      <c r="K29" s="248"/>
      <c r="L29" s="249"/>
      <c r="M29" s="249"/>
      <c r="N29" s="249"/>
      <c r="O29" s="249"/>
      <c r="P29" s="249"/>
      <c r="Q29" s="250"/>
    </row>
    <row r="30" spans="1:17" ht="25" thickBot="1" x14ac:dyDescent="0.35">
      <c r="A30" s="76"/>
      <c r="B30" s="77"/>
      <c r="C30" s="248"/>
      <c r="D30" s="249"/>
      <c r="E30" s="249"/>
      <c r="F30" s="249"/>
      <c r="G30" s="249"/>
      <c r="H30" s="249"/>
      <c r="I30" s="249"/>
      <c r="J30" s="250"/>
      <c r="K30" s="248"/>
      <c r="L30" s="249"/>
      <c r="M30" s="249"/>
      <c r="N30" s="249"/>
      <c r="O30" s="249"/>
      <c r="P30" s="249"/>
      <c r="Q30" s="250"/>
    </row>
  </sheetData>
  <mergeCells count="11">
    <mergeCell ref="C1:Q3"/>
    <mergeCell ref="C5:E7"/>
    <mergeCell ref="F5:H7"/>
    <mergeCell ref="I5:K7"/>
    <mergeCell ref="L5:N7"/>
    <mergeCell ref="O5:Q7"/>
    <mergeCell ref="A28:H28"/>
    <mergeCell ref="C29:J29"/>
    <mergeCell ref="K29:Q29"/>
    <mergeCell ref="C30:J30"/>
    <mergeCell ref="K30:Q30"/>
  </mergeCells>
  <conditionalFormatting sqref="C26 F26 I26">
    <cfRule type="cellIs" dxfId="3" priority="2" operator="equal">
      <formula>0</formula>
    </cfRule>
  </conditionalFormatting>
  <conditionalFormatting sqref="L26">
    <cfRule type="cellIs" dxfId="2" priority="1" operator="equal">
      <formula>0</formula>
    </cfRule>
  </conditionalFormatting>
  <pageMargins left="0.7" right="0.7" top="0.75" bottom="0.75" header="0.3" footer="0.3"/>
  <pageSetup paperSize="9" orientation="portrait" horizontalDpi="0" verticalDpi="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Q30"/>
  <sheetViews>
    <sheetView workbookViewId="0">
      <selection activeCell="B21" sqref="B21"/>
    </sheetView>
  </sheetViews>
  <sheetFormatPr baseColWidth="10" defaultColWidth="8.83203125" defaultRowHeight="15" x14ac:dyDescent="0.2"/>
  <cols>
    <col min="2" max="2" width="48.83203125" customWidth="1"/>
    <col min="3" max="14" width="4.5" customWidth="1"/>
    <col min="17" max="17" width="11.6640625" customWidth="1"/>
  </cols>
  <sheetData>
    <row r="1" spans="1:17" ht="15" customHeight="1" x14ac:dyDescent="0.2">
      <c r="A1" s="62"/>
      <c r="B1" s="62"/>
      <c r="C1" s="230" t="str">
        <f>CONCATENATE('Competition Details'!B1, " Scoresheet")</f>
        <v>Gordon Bewhay Trophy Scoresheet</v>
      </c>
      <c r="D1" s="231"/>
      <c r="E1" s="231"/>
      <c r="F1" s="231"/>
      <c r="G1" s="231"/>
      <c r="H1" s="231"/>
      <c r="I1" s="231"/>
      <c r="J1" s="231"/>
      <c r="K1" s="231"/>
      <c r="L1" s="231"/>
      <c r="M1" s="231"/>
      <c r="N1" s="231"/>
      <c r="O1" s="231"/>
      <c r="P1" s="231"/>
      <c r="Q1" s="232"/>
    </row>
    <row r="2" spans="1:17" ht="15" customHeight="1" x14ac:dyDescent="0.2">
      <c r="A2" s="62"/>
      <c r="B2" s="62"/>
      <c r="C2" s="233"/>
      <c r="D2" s="234"/>
      <c r="E2" s="234"/>
      <c r="F2" s="234"/>
      <c r="G2" s="234"/>
      <c r="H2" s="234"/>
      <c r="I2" s="234"/>
      <c r="J2" s="234"/>
      <c r="K2" s="234"/>
      <c r="L2" s="234"/>
      <c r="M2" s="234"/>
      <c r="N2" s="234"/>
      <c r="O2" s="234"/>
      <c r="P2" s="234"/>
      <c r="Q2" s="235"/>
    </row>
    <row r="3" spans="1:17" ht="15" customHeight="1" thickBot="1" x14ac:dyDescent="0.25">
      <c r="A3" s="62"/>
      <c r="B3" s="62"/>
      <c r="C3" s="236"/>
      <c r="D3" s="237"/>
      <c r="E3" s="237"/>
      <c r="F3" s="237"/>
      <c r="G3" s="237"/>
      <c r="H3" s="237"/>
      <c r="I3" s="237"/>
      <c r="J3" s="237"/>
      <c r="K3" s="237"/>
      <c r="L3" s="237"/>
      <c r="M3" s="237"/>
      <c r="N3" s="237"/>
      <c r="O3" s="237"/>
      <c r="P3" s="237"/>
      <c r="Q3" s="238"/>
    </row>
    <row r="4" spans="1:17" ht="16" thickBot="1" x14ac:dyDescent="0.25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</row>
    <row r="5" spans="1:17" ht="15" customHeight="1" x14ac:dyDescent="0.2">
      <c r="A5" s="17"/>
      <c r="B5" s="17"/>
      <c r="C5" s="215" t="s">
        <v>44</v>
      </c>
      <c r="D5" s="215"/>
      <c r="E5" s="216"/>
      <c r="F5" s="221" t="s">
        <v>45</v>
      </c>
      <c r="G5" s="222"/>
      <c r="H5" s="223"/>
      <c r="I5" s="197" t="s">
        <v>46</v>
      </c>
      <c r="J5" s="198"/>
      <c r="K5" s="199"/>
      <c r="L5" s="239" t="s">
        <v>96</v>
      </c>
      <c r="M5" s="240"/>
      <c r="N5" s="241"/>
      <c r="O5" s="206" t="s">
        <v>6</v>
      </c>
      <c r="P5" s="207"/>
      <c r="Q5" s="208"/>
    </row>
    <row r="6" spans="1:17" ht="15" customHeight="1" x14ac:dyDescent="0.2">
      <c r="A6" s="17"/>
      <c r="B6" s="17"/>
      <c r="C6" s="217"/>
      <c r="D6" s="217"/>
      <c r="E6" s="218"/>
      <c r="F6" s="224"/>
      <c r="G6" s="225"/>
      <c r="H6" s="226"/>
      <c r="I6" s="200"/>
      <c r="J6" s="201"/>
      <c r="K6" s="202"/>
      <c r="L6" s="242"/>
      <c r="M6" s="243"/>
      <c r="N6" s="244"/>
      <c r="O6" s="209"/>
      <c r="P6" s="210"/>
      <c r="Q6" s="211"/>
    </row>
    <row r="7" spans="1:17" ht="15" customHeight="1" thickBot="1" x14ac:dyDescent="0.25">
      <c r="A7" s="17"/>
      <c r="B7" s="17"/>
      <c r="C7" s="219"/>
      <c r="D7" s="219"/>
      <c r="E7" s="220"/>
      <c r="F7" s="227"/>
      <c r="G7" s="228"/>
      <c r="H7" s="229"/>
      <c r="I7" s="203"/>
      <c r="J7" s="204"/>
      <c r="K7" s="205"/>
      <c r="L7" s="245"/>
      <c r="M7" s="246"/>
      <c r="N7" s="247"/>
      <c r="O7" s="212"/>
      <c r="P7" s="213"/>
      <c r="Q7" s="214"/>
    </row>
    <row r="8" spans="1:17" s="1" customFormat="1" ht="43.5" customHeight="1" thickBot="1" x14ac:dyDescent="0.3">
      <c r="A8" s="74" t="s">
        <v>0</v>
      </c>
      <c r="B8" s="75" t="s">
        <v>1</v>
      </c>
      <c r="C8" s="50" t="s">
        <v>2</v>
      </c>
      <c r="D8" s="51" t="s">
        <v>3</v>
      </c>
      <c r="E8" s="52" t="s">
        <v>9</v>
      </c>
      <c r="F8" s="53" t="s">
        <v>2</v>
      </c>
      <c r="G8" s="54" t="s">
        <v>3</v>
      </c>
      <c r="H8" s="55" t="s">
        <v>9</v>
      </c>
      <c r="I8" s="56" t="s">
        <v>2</v>
      </c>
      <c r="J8" s="57" t="s">
        <v>3</v>
      </c>
      <c r="K8" s="58" t="s">
        <v>9</v>
      </c>
      <c r="L8" s="67" t="s">
        <v>2</v>
      </c>
      <c r="M8" s="68" t="s">
        <v>3</v>
      </c>
      <c r="N8" s="69" t="s">
        <v>9</v>
      </c>
      <c r="O8" s="59" t="s">
        <v>10</v>
      </c>
      <c r="P8" s="60" t="s">
        <v>4</v>
      </c>
      <c r="Q8" s="61" t="s">
        <v>5</v>
      </c>
    </row>
    <row r="9" spans="1:17" ht="19" x14ac:dyDescent="0.25">
      <c r="A9" s="31"/>
      <c r="B9" s="79" t="s">
        <v>105</v>
      </c>
      <c r="C9" s="33"/>
      <c r="D9" s="34"/>
      <c r="E9" s="78">
        <f t="shared" ref="E9:E24" si="0">IF(C9=D9,1,IF(C9&gt;D9,2,0))</f>
        <v>1</v>
      </c>
      <c r="F9" s="35"/>
      <c r="G9" s="36"/>
      <c r="H9" s="78">
        <f t="shared" ref="H9:H24" si="1">IF(F9=G9,1,IF(F9&gt;G9,2,0))</f>
        <v>1</v>
      </c>
      <c r="I9" s="37"/>
      <c r="J9" s="38"/>
      <c r="K9" s="78">
        <f t="shared" ref="K9:K24" si="2">IF(I9=J9,1,IF(I9&gt;J9,2,0))</f>
        <v>1</v>
      </c>
      <c r="L9" s="70"/>
      <c r="M9" s="71"/>
      <c r="N9" s="78">
        <f t="shared" ref="N9:N24" si="3">IF(L9=M9,1,IF(L9&gt;M9,2,0))</f>
        <v>1</v>
      </c>
      <c r="O9" s="39"/>
      <c r="P9" s="40">
        <f t="shared" ref="P9:P24" si="4">(C9+F9+I9+L9)-(D9+G9+J9+M9)</f>
        <v>0</v>
      </c>
      <c r="Q9" s="41"/>
    </row>
    <row r="10" spans="1:17" ht="19" x14ac:dyDescent="0.25">
      <c r="A10" s="42"/>
      <c r="B10" s="79" t="s">
        <v>114</v>
      </c>
      <c r="C10" s="43"/>
      <c r="D10" s="44"/>
      <c r="E10" s="78">
        <f t="shared" si="0"/>
        <v>1</v>
      </c>
      <c r="F10" s="45"/>
      <c r="G10" s="46"/>
      <c r="H10" s="78">
        <f t="shared" si="1"/>
        <v>1</v>
      </c>
      <c r="I10" s="47"/>
      <c r="J10" s="48"/>
      <c r="K10" s="78">
        <f t="shared" si="2"/>
        <v>1</v>
      </c>
      <c r="L10" s="72"/>
      <c r="M10" s="73"/>
      <c r="N10" s="78">
        <f t="shared" si="3"/>
        <v>1</v>
      </c>
      <c r="O10" s="39"/>
      <c r="P10" s="40">
        <f t="shared" si="4"/>
        <v>0</v>
      </c>
      <c r="Q10" s="41"/>
    </row>
    <row r="11" spans="1:17" ht="19" x14ac:dyDescent="0.25">
      <c r="A11" s="42"/>
      <c r="B11" s="79" t="s">
        <v>106</v>
      </c>
      <c r="C11" s="43"/>
      <c r="D11" s="44"/>
      <c r="E11" s="78">
        <f t="shared" si="0"/>
        <v>1</v>
      </c>
      <c r="F11" s="45"/>
      <c r="G11" s="46"/>
      <c r="H11" s="78">
        <f t="shared" si="1"/>
        <v>1</v>
      </c>
      <c r="I11" s="47"/>
      <c r="J11" s="48"/>
      <c r="K11" s="78">
        <f t="shared" si="2"/>
        <v>1</v>
      </c>
      <c r="L11" s="72"/>
      <c r="M11" s="73"/>
      <c r="N11" s="78">
        <f t="shared" si="3"/>
        <v>1</v>
      </c>
      <c r="O11" s="39"/>
      <c r="P11" s="40">
        <f t="shared" si="4"/>
        <v>0</v>
      </c>
      <c r="Q11" s="41"/>
    </row>
    <row r="12" spans="1:17" ht="19" x14ac:dyDescent="0.25">
      <c r="A12" s="42"/>
      <c r="B12" s="79" t="s">
        <v>100</v>
      </c>
      <c r="C12" s="43"/>
      <c r="D12" s="44"/>
      <c r="E12" s="78">
        <f t="shared" si="0"/>
        <v>1</v>
      </c>
      <c r="F12" s="45"/>
      <c r="G12" s="46"/>
      <c r="H12" s="78">
        <f t="shared" si="1"/>
        <v>1</v>
      </c>
      <c r="I12" s="47"/>
      <c r="J12" s="48"/>
      <c r="K12" s="78">
        <f t="shared" si="2"/>
        <v>1</v>
      </c>
      <c r="L12" s="72"/>
      <c r="M12" s="73"/>
      <c r="N12" s="78">
        <f t="shared" si="3"/>
        <v>1</v>
      </c>
      <c r="O12" s="39"/>
      <c r="P12" s="40">
        <f t="shared" si="4"/>
        <v>0</v>
      </c>
      <c r="Q12" s="41"/>
    </row>
    <row r="13" spans="1:17" ht="19" x14ac:dyDescent="0.25">
      <c r="A13" s="42"/>
      <c r="B13" s="79" t="s">
        <v>115</v>
      </c>
      <c r="C13" s="43"/>
      <c r="D13" s="44"/>
      <c r="E13" s="78">
        <f t="shared" si="0"/>
        <v>1</v>
      </c>
      <c r="F13" s="45"/>
      <c r="G13" s="46"/>
      <c r="H13" s="78">
        <f t="shared" si="1"/>
        <v>1</v>
      </c>
      <c r="I13" s="47"/>
      <c r="J13" s="48"/>
      <c r="K13" s="78">
        <f t="shared" si="2"/>
        <v>1</v>
      </c>
      <c r="L13" s="72"/>
      <c r="M13" s="73"/>
      <c r="N13" s="78">
        <f t="shared" si="3"/>
        <v>1</v>
      </c>
      <c r="O13" s="39"/>
      <c r="P13" s="40">
        <f t="shared" si="4"/>
        <v>0</v>
      </c>
      <c r="Q13" s="41"/>
    </row>
    <row r="14" spans="1:17" ht="19" x14ac:dyDescent="0.25">
      <c r="A14" s="42"/>
      <c r="B14" s="79" t="s">
        <v>116</v>
      </c>
      <c r="C14" s="43"/>
      <c r="D14" s="44"/>
      <c r="E14" s="78">
        <f t="shared" si="0"/>
        <v>1</v>
      </c>
      <c r="F14" s="45"/>
      <c r="G14" s="46"/>
      <c r="H14" s="78">
        <f t="shared" si="1"/>
        <v>1</v>
      </c>
      <c r="I14" s="47"/>
      <c r="J14" s="48"/>
      <c r="K14" s="78">
        <f t="shared" si="2"/>
        <v>1</v>
      </c>
      <c r="L14" s="72"/>
      <c r="M14" s="73"/>
      <c r="N14" s="78">
        <f t="shared" si="3"/>
        <v>1</v>
      </c>
      <c r="O14" s="39"/>
      <c r="P14" s="40">
        <f t="shared" si="4"/>
        <v>0</v>
      </c>
      <c r="Q14" s="41"/>
    </row>
    <row r="15" spans="1:17" ht="19" x14ac:dyDescent="0.25">
      <c r="A15" s="42"/>
      <c r="B15" s="79" t="s">
        <v>107</v>
      </c>
      <c r="C15" s="43"/>
      <c r="D15" s="44"/>
      <c r="E15" s="78">
        <f t="shared" si="0"/>
        <v>1</v>
      </c>
      <c r="F15" s="45"/>
      <c r="G15" s="46"/>
      <c r="H15" s="78">
        <f t="shared" si="1"/>
        <v>1</v>
      </c>
      <c r="I15" s="47"/>
      <c r="J15" s="48"/>
      <c r="K15" s="78">
        <f t="shared" si="2"/>
        <v>1</v>
      </c>
      <c r="L15" s="72"/>
      <c r="M15" s="73"/>
      <c r="N15" s="78">
        <f t="shared" si="3"/>
        <v>1</v>
      </c>
      <c r="O15" s="39"/>
      <c r="P15" s="40">
        <f t="shared" si="4"/>
        <v>0</v>
      </c>
      <c r="Q15" s="41"/>
    </row>
    <row r="16" spans="1:17" ht="19" x14ac:dyDescent="0.25">
      <c r="A16" s="42"/>
      <c r="B16" s="79" t="s">
        <v>60</v>
      </c>
      <c r="C16" s="43"/>
      <c r="D16" s="44"/>
      <c r="E16" s="78">
        <f t="shared" si="0"/>
        <v>1</v>
      </c>
      <c r="F16" s="45"/>
      <c r="G16" s="46"/>
      <c r="H16" s="78">
        <f t="shared" si="1"/>
        <v>1</v>
      </c>
      <c r="I16" s="47"/>
      <c r="J16" s="48"/>
      <c r="K16" s="78">
        <f t="shared" si="2"/>
        <v>1</v>
      </c>
      <c r="L16" s="72"/>
      <c r="M16" s="73"/>
      <c r="N16" s="78">
        <f t="shared" si="3"/>
        <v>1</v>
      </c>
      <c r="O16" s="39"/>
      <c r="P16" s="40">
        <f t="shared" si="4"/>
        <v>0</v>
      </c>
      <c r="Q16" s="41"/>
    </row>
    <row r="17" spans="1:17" ht="19" x14ac:dyDescent="0.25">
      <c r="A17" s="42"/>
      <c r="B17" s="79" t="s">
        <v>119</v>
      </c>
      <c r="C17" s="43"/>
      <c r="D17" s="44"/>
      <c r="E17" s="78">
        <f t="shared" si="0"/>
        <v>1</v>
      </c>
      <c r="F17" s="45"/>
      <c r="G17" s="46"/>
      <c r="H17" s="78">
        <f t="shared" si="1"/>
        <v>1</v>
      </c>
      <c r="I17" s="47"/>
      <c r="J17" s="48"/>
      <c r="K17" s="78">
        <f t="shared" si="2"/>
        <v>1</v>
      </c>
      <c r="L17" s="72"/>
      <c r="M17" s="73"/>
      <c r="N17" s="78">
        <f t="shared" si="3"/>
        <v>1</v>
      </c>
      <c r="O17" s="39"/>
      <c r="P17" s="40">
        <f t="shared" si="4"/>
        <v>0</v>
      </c>
      <c r="Q17" s="41"/>
    </row>
    <row r="18" spans="1:17" ht="19" x14ac:dyDescent="0.25">
      <c r="A18" s="42"/>
      <c r="B18" s="79" t="s">
        <v>120</v>
      </c>
      <c r="C18" s="43"/>
      <c r="D18" s="44"/>
      <c r="E18" s="78">
        <f t="shared" si="0"/>
        <v>1</v>
      </c>
      <c r="F18" s="45"/>
      <c r="G18" s="46"/>
      <c r="H18" s="78">
        <f t="shared" si="1"/>
        <v>1</v>
      </c>
      <c r="I18" s="47"/>
      <c r="J18" s="48"/>
      <c r="K18" s="78">
        <f t="shared" si="2"/>
        <v>1</v>
      </c>
      <c r="L18" s="72"/>
      <c r="M18" s="73"/>
      <c r="N18" s="78">
        <f t="shared" si="3"/>
        <v>1</v>
      </c>
      <c r="O18" s="39"/>
      <c r="P18" s="40">
        <f t="shared" si="4"/>
        <v>0</v>
      </c>
      <c r="Q18" s="41"/>
    </row>
    <row r="19" spans="1:17" ht="19" x14ac:dyDescent="0.25">
      <c r="A19" s="42"/>
      <c r="B19" s="79" t="s">
        <v>121</v>
      </c>
      <c r="C19" s="43"/>
      <c r="D19" s="44"/>
      <c r="E19" s="78">
        <f t="shared" si="0"/>
        <v>1</v>
      </c>
      <c r="F19" s="45"/>
      <c r="G19" s="46"/>
      <c r="H19" s="78">
        <f t="shared" si="1"/>
        <v>1</v>
      </c>
      <c r="I19" s="47"/>
      <c r="J19" s="48"/>
      <c r="K19" s="78">
        <f t="shared" si="2"/>
        <v>1</v>
      </c>
      <c r="L19" s="72"/>
      <c r="M19" s="73"/>
      <c r="N19" s="78">
        <f t="shared" si="3"/>
        <v>1</v>
      </c>
      <c r="O19" s="39"/>
      <c r="P19" s="40">
        <f t="shared" si="4"/>
        <v>0</v>
      </c>
      <c r="Q19" s="41"/>
    </row>
    <row r="20" spans="1:17" ht="19" x14ac:dyDescent="0.25">
      <c r="A20" s="42"/>
      <c r="B20" s="79" t="s">
        <v>122</v>
      </c>
      <c r="C20" s="43"/>
      <c r="D20" s="44"/>
      <c r="E20" s="78">
        <f t="shared" si="0"/>
        <v>1</v>
      </c>
      <c r="F20" s="45"/>
      <c r="G20" s="46"/>
      <c r="H20" s="78">
        <f t="shared" si="1"/>
        <v>1</v>
      </c>
      <c r="I20" s="47"/>
      <c r="J20" s="48"/>
      <c r="K20" s="78">
        <f t="shared" si="2"/>
        <v>1</v>
      </c>
      <c r="L20" s="72"/>
      <c r="M20" s="73"/>
      <c r="N20" s="78">
        <f t="shared" si="3"/>
        <v>1</v>
      </c>
      <c r="O20" s="39"/>
      <c r="P20" s="40">
        <f t="shared" si="4"/>
        <v>0</v>
      </c>
      <c r="Q20" s="41"/>
    </row>
    <row r="21" spans="1:17" ht="19" x14ac:dyDescent="0.25">
      <c r="A21" s="42"/>
      <c r="B21" s="32"/>
      <c r="C21" s="43"/>
      <c r="D21" s="44"/>
      <c r="E21" s="78">
        <f t="shared" si="0"/>
        <v>1</v>
      </c>
      <c r="F21" s="45"/>
      <c r="G21" s="46"/>
      <c r="H21" s="78">
        <f t="shared" si="1"/>
        <v>1</v>
      </c>
      <c r="I21" s="47"/>
      <c r="J21" s="48"/>
      <c r="K21" s="78">
        <f t="shared" si="2"/>
        <v>1</v>
      </c>
      <c r="L21" s="72"/>
      <c r="M21" s="73"/>
      <c r="N21" s="78">
        <f t="shared" si="3"/>
        <v>1</v>
      </c>
      <c r="O21" s="39"/>
      <c r="P21" s="40">
        <f t="shared" si="4"/>
        <v>0</v>
      </c>
      <c r="Q21" s="41"/>
    </row>
    <row r="22" spans="1:17" ht="19" x14ac:dyDescent="0.25">
      <c r="A22" s="42"/>
      <c r="B22" s="32"/>
      <c r="C22" s="43"/>
      <c r="D22" s="44"/>
      <c r="E22" s="78">
        <f t="shared" si="0"/>
        <v>1</v>
      </c>
      <c r="F22" s="45"/>
      <c r="G22" s="46"/>
      <c r="H22" s="78">
        <f t="shared" si="1"/>
        <v>1</v>
      </c>
      <c r="I22" s="47"/>
      <c r="J22" s="48"/>
      <c r="K22" s="78">
        <f t="shared" si="2"/>
        <v>1</v>
      </c>
      <c r="L22" s="72"/>
      <c r="M22" s="73"/>
      <c r="N22" s="78">
        <f t="shared" si="3"/>
        <v>1</v>
      </c>
      <c r="O22" s="39"/>
      <c r="P22" s="40">
        <f t="shared" si="4"/>
        <v>0</v>
      </c>
      <c r="Q22" s="41"/>
    </row>
    <row r="23" spans="1:17" ht="19" x14ac:dyDescent="0.25">
      <c r="A23" s="42"/>
      <c r="B23" s="32"/>
      <c r="C23" s="43"/>
      <c r="D23" s="44"/>
      <c r="E23" s="78">
        <f t="shared" si="0"/>
        <v>1</v>
      </c>
      <c r="F23" s="45"/>
      <c r="G23" s="46"/>
      <c r="H23" s="78">
        <f t="shared" si="1"/>
        <v>1</v>
      </c>
      <c r="I23" s="47"/>
      <c r="J23" s="48"/>
      <c r="K23" s="78">
        <f t="shared" si="2"/>
        <v>1</v>
      </c>
      <c r="L23" s="72"/>
      <c r="M23" s="73"/>
      <c r="N23" s="78">
        <f t="shared" si="3"/>
        <v>1</v>
      </c>
      <c r="O23" s="39"/>
      <c r="P23" s="40">
        <f t="shared" si="4"/>
        <v>0</v>
      </c>
      <c r="Q23" s="41"/>
    </row>
    <row r="24" spans="1:17" ht="19" x14ac:dyDescent="0.25">
      <c r="A24" s="42"/>
      <c r="B24" s="32"/>
      <c r="C24" s="43"/>
      <c r="D24" s="44"/>
      <c r="E24" s="78">
        <f t="shared" si="0"/>
        <v>1</v>
      </c>
      <c r="F24" s="45"/>
      <c r="G24" s="46"/>
      <c r="H24" s="78">
        <f t="shared" si="1"/>
        <v>1</v>
      </c>
      <c r="I24" s="47"/>
      <c r="J24" s="48"/>
      <c r="K24" s="78">
        <f t="shared" si="2"/>
        <v>1</v>
      </c>
      <c r="L24" s="72"/>
      <c r="M24" s="73"/>
      <c r="N24" s="78">
        <f t="shared" si="3"/>
        <v>1</v>
      </c>
      <c r="O24" s="39"/>
      <c r="P24" s="40">
        <f t="shared" si="4"/>
        <v>0</v>
      </c>
      <c r="Q24" s="41"/>
    </row>
    <row r="25" spans="1:17" x14ac:dyDescent="0.2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</row>
    <row r="26" spans="1:17" x14ac:dyDescent="0.2">
      <c r="A26" s="17"/>
      <c r="B26" s="49" t="s">
        <v>11</v>
      </c>
      <c r="C26" s="17">
        <f>(SUM(C9:C24)-SUM(D9:D24))</f>
        <v>0</v>
      </c>
      <c r="D26" s="17"/>
      <c r="E26" s="17"/>
      <c r="F26" s="17">
        <f>(SUM(F9:F24)-SUM(G9:G24))</f>
        <v>0</v>
      </c>
      <c r="G26" s="17"/>
      <c r="H26" s="17"/>
      <c r="I26" s="17">
        <f>(SUM(I9:I24)-SUM(J9:J24))</f>
        <v>0</v>
      </c>
      <c r="J26" s="17"/>
      <c r="K26" s="17"/>
      <c r="L26" s="17">
        <f>(SUM(L9:L24)-SUM(M9:M24))</f>
        <v>0</v>
      </c>
      <c r="M26" s="17"/>
      <c r="N26" s="17"/>
      <c r="O26" s="17"/>
      <c r="P26" s="17"/>
      <c r="Q26" s="17"/>
    </row>
    <row r="27" spans="1:17" ht="16" thickBot="1" x14ac:dyDescent="0.25"/>
    <row r="28" spans="1:17" ht="30" thickBot="1" x14ac:dyDescent="0.4">
      <c r="A28" s="251" t="s">
        <v>95</v>
      </c>
      <c r="B28" s="252"/>
      <c r="C28" s="253"/>
      <c r="D28" s="253"/>
      <c r="E28" s="253"/>
      <c r="F28" s="253"/>
      <c r="G28" s="253"/>
      <c r="H28" s="254"/>
    </row>
    <row r="29" spans="1:17" ht="25" thickBot="1" x14ac:dyDescent="0.35">
      <c r="A29" s="76"/>
      <c r="B29" s="77"/>
      <c r="C29" s="248"/>
      <c r="D29" s="249"/>
      <c r="E29" s="249"/>
      <c r="F29" s="249"/>
      <c r="G29" s="249"/>
      <c r="H29" s="249"/>
      <c r="I29" s="249"/>
      <c r="J29" s="250"/>
      <c r="K29" s="248"/>
      <c r="L29" s="249"/>
      <c r="M29" s="249"/>
      <c r="N29" s="249"/>
      <c r="O29" s="249"/>
      <c r="P29" s="249"/>
      <c r="Q29" s="250"/>
    </row>
    <row r="30" spans="1:17" ht="25" thickBot="1" x14ac:dyDescent="0.35">
      <c r="A30" s="76"/>
      <c r="B30" s="77"/>
      <c r="C30" s="248"/>
      <c r="D30" s="249"/>
      <c r="E30" s="249"/>
      <c r="F30" s="249"/>
      <c r="G30" s="249"/>
      <c r="H30" s="249"/>
      <c r="I30" s="249"/>
      <c r="J30" s="250"/>
      <c r="K30" s="248"/>
      <c r="L30" s="249"/>
      <c r="M30" s="249"/>
      <c r="N30" s="249"/>
      <c r="O30" s="249"/>
      <c r="P30" s="249"/>
      <c r="Q30" s="250"/>
    </row>
  </sheetData>
  <mergeCells count="11">
    <mergeCell ref="C1:Q3"/>
    <mergeCell ref="C5:E7"/>
    <mergeCell ref="F5:H7"/>
    <mergeCell ref="I5:K7"/>
    <mergeCell ref="L5:N7"/>
    <mergeCell ref="O5:Q7"/>
    <mergeCell ref="A28:H28"/>
    <mergeCell ref="C29:J29"/>
    <mergeCell ref="K29:Q29"/>
    <mergeCell ref="C30:J30"/>
    <mergeCell ref="K30:Q30"/>
  </mergeCells>
  <conditionalFormatting sqref="C26 F26 I26">
    <cfRule type="cellIs" dxfId="1" priority="2" operator="equal">
      <formula>0</formula>
    </cfRule>
  </conditionalFormatting>
  <conditionalFormatting sqref="L26">
    <cfRule type="cellIs" dxfId="0" priority="1" operator="equal">
      <formula>0</formula>
    </cfRule>
  </conditionalFormatting>
  <pageMargins left="0.7" right="0.7" top="0.75" bottom="0.75" header="0.3" footer="0.3"/>
  <pageSetup paperSize="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5</vt:i4>
      </vt:variant>
    </vt:vector>
  </HeadingPairs>
  <TitlesOfParts>
    <vt:vector size="14" baseType="lpstr">
      <vt:lpstr>Instructions</vt:lpstr>
      <vt:lpstr>Drawsheet</vt:lpstr>
      <vt:lpstr>Competition Details</vt:lpstr>
      <vt:lpstr>Scoresheets</vt:lpstr>
      <vt:lpstr>Rota</vt:lpstr>
      <vt:lpstr>ScoreCards</vt:lpstr>
      <vt:lpstr>Skips</vt:lpstr>
      <vt:lpstr>2s</vt:lpstr>
      <vt:lpstr>Leads</vt:lpstr>
      <vt:lpstr>'Competition Details'!Print_Area</vt:lpstr>
      <vt:lpstr>Rota!Print_Area</vt:lpstr>
      <vt:lpstr>Scoresheets!Print_Area</vt:lpstr>
      <vt:lpstr>Skips!Print_Area</vt:lpstr>
      <vt:lpstr>TeamGrid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greg.ryan.davis@gmail.com</dc:creator>
  <cp:lastModifiedBy>Peter Davis</cp:lastModifiedBy>
  <cp:lastPrinted>2026-06-23T10:01:38Z</cp:lastPrinted>
  <dcterms:created xsi:type="dcterms:W3CDTF">2020-02-08T11:25:55Z</dcterms:created>
  <dcterms:modified xsi:type="dcterms:W3CDTF">2026-06-23T10:02:03Z</dcterms:modified>
</cp:coreProperties>
</file>